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Лист1!$A$1:$F$52</definedName>
  </definedNames>
  <calcPr calcId="152511" iterateDelta="1E-4"/>
</workbook>
</file>

<file path=xl/calcChain.xml><?xml version="1.0" encoding="utf-8"?>
<calcChain xmlns="http://schemas.openxmlformats.org/spreadsheetml/2006/main">
  <c r="F28" i="1" l="1"/>
  <c r="F27" i="1"/>
  <c r="F51" i="1" l="1"/>
  <c r="F50" i="1"/>
  <c r="F49" i="1"/>
  <c r="F48" i="1"/>
  <c r="F47" i="1"/>
  <c r="F46" i="1"/>
  <c r="F45" i="1"/>
  <c r="F44" i="1"/>
  <c r="F43" i="1"/>
  <c r="F42" i="1"/>
  <c r="F41" i="1"/>
  <c r="F40" i="1"/>
  <c r="F23" i="1" l="1"/>
  <c r="F24" i="1"/>
  <c r="F7" i="1" l="1"/>
  <c r="F8" i="1"/>
  <c r="F9" i="1"/>
  <c r="F10" i="1"/>
  <c r="F22" i="1" l="1"/>
  <c r="F25" i="1"/>
  <c r="F26" i="1"/>
  <c r="F29" i="1"/>
  <c r="F30" i="1"/>
  <c r="F31" i="1"/>
  <c r="F32" i="1"/>
  <c r="F33" i="1"/>
  <c r="F34" i="1"/>
  <c r="F35" i="1"/>
  <c r="F36" i="1"/>
  <c r="F37" i="1"/>
  <c r="F38" i="1"/>
  <c r="F39" i="1"/>
  <c r="F21" i="1" l="1"/>
  <c r="F4" i="1" l="1"/>
  <c r="F5" i="1"/>
  <c r="F6" i="1"/>
  <c r="F11" i="1"/>
  <c r="F12" i="1"/>
  <c r="F13" i="1"/>
  <c r="F14" i="1"/>
  <c r="F15" i="1"/>
  <c r="F16" i="1"/>
  <c r="F17" i="1"/>
  <c r="F18" i="1"/>
  <c r="F19" i="1"/>
  <c r="F20" i="1"/>
  <c r="F52" i="1" l="1"/>
</calcChain>
</file>

<file path=xl/sharedStrings.xml><?xml version="1.0" encoding="utf-8"?>
<sst xmlns="http://schemas.openxmlformats.org/spreadsheetml/2006/main" count="199" uniqueCount="112">
  <si>
    <t xml:space="preserve"> Перечень медицинских изделий</t>
  </si>
  <si>
    <t>лот №2</t>
  </si>
  <si>
    <t>лот №3</t>
  </si>
  <si>
    <t>лот №4</t>
  </si>
  <si>
    <t>лот №5</t>
  </si>
  <si>
    <t>лот №6</t>
  </si>
  <si>
    <t>лот №7</t>
  </si>
  <si>
    <t>лот №11</t>
  </si>
  <si>
    <t>лот №13</t>
  </si>
  <si>
    <t>лот №14</t>
  </si>
  <si>
    <t>лот №15</t>
  </si>
  <si>
    <t>лот №17</t>
  </si>
  <si>
    <t>лот №18</t>
  </si>
  <si>
    <t>лот №19</t>
  </si>
  <si>
    <t>лот №20</t>
  </si>
  <si>
    <t>лот №21</t>
  </si>
  <si>
    <t>лот №27</t>
  </si>
  <si>
    <t>итого</t>
  </si>
  <si>
    <t xml:space="preserve">Аортик панч </t>
  </si>
  <si>
    <t>Биологические аортальные клапаны</t>
  </si>
  <si>
    <t>Биологические митральные клапаны</t>
  </si>
  <si>
    <t>Биопротез корня аорты  19-29мм</t>
  </si>
  <si>
    <t xml:space="preserve">Перикардиальный (аортальный) биопротез </t>
  </si>
  <si>
    <t>Перикардиальный (митральный) биопротез</t>
  </si>
  <si>
    <t xml:space="preserve">Дренажная банка </t>
  </si>
  <si>
    <t>Кольцо для аннулопластики митрального клапана</t>
  </si>
  <si>
    <t xml:space="preserve">Кольцо для аннулопластики трикуспидального клапана </t>
  </si>
  <si>
    <t xml:space="preserve">Индивидуальный комплект для кардиохирургических и диагностических процедур </t>
  </si>
  <si>
    <t>Механические аортальные клапаны</t>
  </si>
  <si>
    <t>Механические митральные клапаны</t>
  </si>
  <si>
    <t xml:space="preserve">Одноразовая стерильная хирургическая простыня для защиты груди </t>
  </si>
  <si>
    <t xml:space="preserve">Протез сосудистый  </t>
  </si>
  <si>
    <t>Тканый сосудистый протез</t>
  </si>
  <si>
    <t xml:space="preserve">Процедурный комплект </t>
  </si>
  <si>
    <t>Процедурный комплект детский</t>
  </si>
  <si>
    <t>Турникеты для ЭКМО</t>
  </si>
  <si>
    <t>Турникеты венозные</t>
  </si>
  <si>
    <t>Турникеты для клапанных операций</t>
  </si>
  <si>
    <t>Стабилизатор тканей миокарда</t>
  </si>
  <si>
    <t>Артериотомная канюля</t>
  </si>
  <si>
    <t>Каутер для кондуитов</t>
  </si>
  <si>
    <t>Сосудистые петли набор</t>
  </si>
  <si>
    <t xml:space="preserve">Интракоронарные шунты 
</t>
  </si>
  <si>
    <t xml:space="preserve">Перикардиальная заплата </t>
  </si>
  <si>
    <t>лот №31</t>
  </si>
  <si>
    <t>штука</t>
  </si>
  <si>
    <t>лот №28</t>
  </si>
  <si>
    <t>лот №29</t>
  </si>
  <si>
    <t>лот №30</t>
  </si>
  <si>
    <t>Баллон с углекислым газом</t>
  </si>
  <si>
    <t xml:space="preserve"> № лота</t>
  </si>
  <si>
    <t>Наименование медицинских изделий</t>
  </si>
  <si>
    <t>Ед. изм.</t>
  </si>
  <si>
    <t xml:space="preserve"> кол-во</t>
  </si>
  <si>
    <t xml:space="preserve">цена  </t>
  </si>
  <si>
    <t xml:space="preserve"> сумма  </t>
  </si>
  <si>
    <t>Приложение №1</t>
  </si>
  <si>
    <t>упаковка</t>
  </si>
  <si>
    <t>комплект</t>
  </si>
  <si>
    <t>кассета</t>
  </si>
  <si>
    <t>лот №1</t>
  </si>
  <si>
    <t>лот №8</t>
  </si>
  <si>
    <t>лот №9</t>
  </si>
  <si>
    <t>лот №10</t>
  </si>
  <si>
    <t>лот №12</t>
  </si>
  <si>
    <t>лот №16</t>
  </si>
  <si>
    <t>лот №22</t>
  </si>
  <si>
    <t>лот №23</t>
  </si>
  <si>
    <t>лот №24</t>
  </si>
  <si>
    <t>лот №25</t>
  </si>
  <si>
    <t>лот №26</t>
  </si>
  <si>
    <t>лот №32</t>
  </si>
  <si>
    <t>биологические  протезы клапанов сердца из бычьевого перикарда для протезирования аортального клапана</t>
  </si>
  <si>
    <t>биологические  протезы клапанов сердца из бычьевого перикарда для протезирования митрального клапана</t>
  </si>
  <si>
    <t>Клипсы (малые, по 6 в кассете)</t>
  </si>
  <si>
    <t>Клипсы (средние, по 6 в кассете)</t>
  </si>
  <si>
    <t>Фетровая прокладка</t>
  </si>
  <si>
    <t>лот №33</t>
  </si>
  <si>
    <t>лот №34</t>
  </si>
  <si>
    <t>Индивидуальный  комплект для нейрохирургических процедур</t>
  </si>
  <si>
    <t xml:space="preserve">Проводниковый катетер  </t>
  </si>
  <si>
    <t>лот №39</t>
  </si>
  <si>
    <t>Диагностические катетеры   5F, и длиной 100 см</t>
  </si>
  <si>
    <t>шт</t>
  </si>
  <si>
    <t>лот №40</t>
  </si>
  <si>
    <t xml:space="preserve">Проводниковый катетер </t>
  </si>
  <si>
    <t>лот №41</t>
  </si>
  <si>
    <t>Устройство для закрытия места пункции сосудов, стерильное, размерами 5F, 6F, 7</t>
  </si>
  <si>
    <t>лот №42</t>
  </si>
  <si>
    <t xml:space="preserve">Гиперселективный микрокатетер с отделяющимся кончиком </t>
  </si>
  <si>
    <t>лот №43</t>
  </si>
  <si>
    <t xml:space="preserve">Гидрофильный направляющий нитиноловый микропроводник  </t>
  </si>
  <si>
    <t>лот №44</t>
  </si>
  <si>
    <t xml:space="preserve">Селективный управляемый микрокатетер  </t>
  </si>
  <si>
    <t>лот №45</t>
  </si>
  <si>
    <t xml:space="preserve">Эндоваскулярный каркасный самораскрывающийся стент  </t>
  </si>
  <si>
    <t>лот №46</t>
  </si>
  <si>
    <t xml:space="preserve">Направляющий катетер  </t>
  </si>
  <si>
    <t>лот №47</t>
  </si>
  <si>
    <t xml:space="preserve">Гемостатический адаптер (Yконнектор) </t>
  </si>
  <si>
    <t>лот №48</t>
  </si>
  <si>
    <t xml:space="preserve">индефлятор </t>
  </si>
  <si>
    <t>нейро</t>
  </si>
  <si>
    <t>лот №35</t>
  </si>
  <si>
    <t>лот №36</t>
  </si>
  <si>
    <t>лот №37</t>
  </si>
  <si>
    <t>лот №38</t>
  </si>
  <si>
    <t>опер</t>
  </si>
  <si>
    <t>опер 420</t>
  </si>
  <si>
    <t xml:space="preserve">нейро   </t>
  </si>
  <si>
    <t xml:space="preserve">опер- </t>
  </si>
  <si>
    <t xml:space="preserve">опер,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</si>
</sst>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>
      <alignment horizontal="center"/>
    </xf>
    <xf numFmtId="0" fontId="6" fillId="0" borderId="0"/>
  </cellStyleXfs>
  <cellXfs count="30">
    <xf numFmtId="0" fontId="0" fillId="0" borderId="0" xfId="0"/>
    <xf numFmtId="3" fontId="2" fillId="2" borderId="2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3" fontId="7" fillId="2" borderId="2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vertical="top" wrapText="1"/>
    </xf>
    <xf numFmtId="3" fontId="4" fillId="2" borderId="0" xfId="0" applyNumberFormat="1" applyFont="1" applyFill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0" fontId="4" fillId="2" borderId="2" xfId="3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0" fontId="9" fillId="2" borderId="2" xfId="3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0" fontId="9" fillId="2" borderId="4" xfId="3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3" fontId="9" fillId="2" borderId="4" xfId="0" applyNumberFormat="1" applyFont="1" applyFill="1" applyBorder="1" applyAlignment="1">
      <alignment horizontal="left" vertical="top" wrapText="1"/>
    </xf>
    <xf numFmtId="3" fontId="9" fillId="2" borderId="2" xfId="0" applyNumberFormat="1" applyFont="1" applyFill="1" applyBorder="1" applyAlignment="1">
      <alignment horizontal="left" vertical="top" wrapText="1"/>
    </xf>
    <xf numFmtId="0" fontId="9" fillId="2" borderId="2" xfId="3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_Лист1" xfId="3"/>
    <cellStyle name="Стиль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view="pageBreakPreview" zoomScaleNormal="100" zoomScaleSheetLayoutView="100" workbookViewId="0">
      <selection activeCell="B50" sqref="B50"/>
    </sheetView>
  </sheetViews>
  <sheetFormatPr defaultRowHeight="15" x14ac:dyDescent="0.25"/>
  <cols>
    <col min="1" max="1" width="11.28515625" style="3" customWidth="1"/>
    <col min="2" max="2" width="62.7109375" style="3" customWidth="1"/>
    <col min="3" max="3" width="11.42578125" style="3" customWidth="1"/>
    <col min="4" max="4" width="9.140625" style="3"/>
    <col min="5" max="5" width="11.85546875" style="3" customWidth="1"/>
    <col min="6" max="6" width="14" style="3" customWidth="1"/>
    <col min="7" max="7" width="0.28515625" style="3" customWidth="1"/>
    <col min="8" max="8" width="12" style="3" customWidth="1"/>
    <col min="9" max="9" width="9.140625" style="3"/>
    <col min="10" max="10" width="10.7109375" style="3" bestFit="1" customWidth="1"/>
    <col min="11" max="16384" width="9.140625" style="3"/>
  </cols>
  <sheetData>
    <row r="1" spans="1:7" s="19" customFormat="1" ht="38.25" customHeight="1" x14ac:dyDescent="0.25">
      <c r="D1" s="20" t="s">
        <v>56</v>
      </c>
      <c r="E1" s="20"/>
      <c r="F1" s="20"/>
    </row>
    <row r="2" spans="1:7" s="19" customFormat="1" ht="33" customHeight="1" x14ac:dyDescent="0.25">
      <c r="A2" s="21" t="s">
        <v>0</v>
      </c>
      <c r="B2" s="21"/>
      <c r="C2" s="21"/>
      <c r="D2" s="21"/>
      <c r="E2" s="21"/>
      <c r="F2" s="21"/>
    </row>
    <row r="3" spans="1:7" s="19" customFormat="1" ht="18.75" customHeight="1" x14ac:dyDescent="0.25">
      <c r="A3" s="1" t="s">
        <v>50</v>
      </c>
      <c r="B3" s="2" t="s">
        <v>51</v>
      </c>
      <c r="C3" s="2" t="s">
        <v>52</v>
      </c>
      <c r="D3" s="1" t="s">
        <v>53</v>
      </c>
      <c r="E3" s="1" t="s">
        <v>54</v>
      </c>
      <c r="F3" s="1" t="s">
        <v>55</v>
      </c>
    </row>
    <row r="4" spans="1:7" ht="15.75" customHeight="1" x14ac:dyDescent="0.25">
      <c r="A4" s="7" t="s">
        <v>60</v>
      </c>
      <c r="B4" s="8" t="s">
        <v>18</v>
      </c>
      <c r="C4" s="9" t="s">
        <v>57</v>
      </c>
      <c r="D4" s="8">
        <v>50</v>
      </c>
      <c r="E4" s="22">
        <v>81000</v>
      </c>
      <c r="F4" s="10">
        <f t="shared" ref="F4:F51" si="0">D4*E4</f>
        <v>4050000</v>
      </c>
      <c r="G4" s="11" t="s">
        <v>107</v>
      </c>
    </row>
    <row r="5" spans="1:7" ht="24" customHeight="1" x14ac:dyDescent="0.25">
      <c r="A5" s="7" t="s">
        <v>1</v>
      </c>
      <c r="B5" s="8" t="s">
        <v>19</v>
      </c>
      <c r="C5" s="9" t="s">
        <v>45</v>
      </c>
      <c r="D5" s="8">
        <v>40</v>
      </c>
      <c r="E5" s="22">
        <v>555000</v>
      </c>
      <c r="F5" s="10">
        <f t="shared" si="0"/>
        <v>22200000</v>
      </c>
      <c r="G5" s="11" t="s">
        <v>110</v>
      </c>
    </row>
    <row r="6" spans="1:7" ht="23.25" customHeight="1" x14ac:dyDescent="0.25">
      <c r="A6" s="7" t="s">
        <v>2</v>
      </c>
      <c r="B6" s="12" t="s">
        <v>20</v>
      </c>
      <c r="C6" s="9" t="s">
        <v>45</v>
      </c>
      <c r="D6" s="8">
        <v>15</v>
      </c>
      <c r="E6" s="22">
        <v>555000</v>
      </c>
      <c r="F6" s="10">
        <f t="shared" si="0"/>
        <v>8325000</v>
      </c>
      <c r="G6" s="11" t="s">
        <v>111</v>
      </c>
    </row>
    <row r="7" spans="1:7" ht="31.5" customHeight="1" x14ac:dyDescent="0.25">
      <c r="A7" s="7" t="s">
        <v>3</v>
      </c>
      <c r="B7" s="12" t="s">
        <v>72</v>
      </c>
      <c r="C7" s="9" t="s">
        <v>45</v>
      </c>
      <c r="D7" s="8">
        <v>20</v>
      </c>
      <c r="E7" s="22">
        <v>390000</v>
      </c>
      <c r="F7" s="10">
        <f t="shared" si="0"/>
        <v>7800000</v>
      </c>
      <c r="G7" s="11" t="s">
        <v>107</v>
      </c>
    </row>
    <row r="8" spans="1:7" ht="34.5" customHeight="1" x14ac:dyDescent="0.25">
      <c r="A8" s="7" t="s">
        <v>4</v>
      </c>
      <c r="B8" s="12" t="s">
        <v>73</v>
      </c>
      <c r="C8" s="9" t="s">
        <v>45</v>
      </c>
      <c r="D8" s="8">
        <v>5</v>
      </c>
      <c r="E8" s="22">
        <v>390000</v>
      </c>
      <c r="F8" s="10">
        <f t="shared" si="0"/>
        <v>1950000</v>
      </c>
      <c r="G8" s="11" t="s">
        <v>107</v>
      </c>
    </row>
    <row r="9" spans="1:7" ht="24" customHeight="1" x14ac:dyDescent="0.25">
      <c r="A9" s="7" t="s">
        <v>5</v>
      </c>
      <c r="B9" s="8" t="s">
        <v>21</v>
      </c>
      <c r="C9" s="9" t="s">
        <v>45</v>
      </c>
      <c r="D9" s="8">
        <v>5</v>
      </c>
      <c r="E9" s="22">
        <v>1300000</v>
      </c>
      <c r="F9" s="10">
        <f t="shared" si="0"/>
        <v>6500000</v>
      </c>
      <c r="G9" s="11" t="s">
        <v>107</v>
      </c>
    </row>
    <row r="10" spans="1:7" ht="20.25" customHeight="1" x14ac:dyDescent="0.25">
      <c r="A10" s="7" t="s">
        <v>6</v>
      </c>
      <c r="B10" s="13" t="s">
        <v>22</v>
      </c>
      <c r="C10" s="9" t="s">
        <v>45</v>
      </c>
      <c r="D10" s="8">
        <v>40</v>
      </c>
      <c r="E10" s="22">
        <v>580000</v>
      </c>
      <c r="F10" s="10">
        <f t="shared" si="0"/>
        <v>23200000</v>
      </c>
      <c r="G10" s="11" t="s">
        <v>107</v>
      </c>
    </row>
    <row r="11" spans="1:7" ht="21.75" customHeight="1" x14ac:dyDescent="0.25">
      <c r="A11" s="7" t="s">
        <v>61</v>
      </c>
      <c r="B11" s="8" t="s">
        <v>23</v>
      </c>
      <c r="C11" s="9" t="s">
        <v>45</v>
      </c>
      <c r="D11" s="8">
        <v>5</v>
      </c>
      <c r="E11" s="22">
        <v>580000</v>
      </c>
      <c r="F11" s="10">
        <f t="shared" si="0"/>
        <v>2900000</v>
      </c>
      <c r="G11" s="11" t="s">
        <v>107</v>
      </c>
    </row>
    <row r="12" spans="1:7" ht="21" customHeight="1" x14ac:dyDescent="0.25">
      <c r="A12" s="7" t="s">
        <v>62</v>
      </c>
      <c r="B12" s="8" t="s">
        <v>24</v>
      </c>
      <c r="C12" s="9" t="s">
        <v>45</v>
      </c>
      <c r="D12" s="8">
        <v>100</v>
      </c>
      <c r="E12" s="22">
        <v>37310</v>
      </c>
      <c r="F12" s="10">
        <f t="shared" si="0"/>
        <v>3731000</v>
      </c>
      <c r="G12" s="11" t="s">
        <v>107</v>
      </c>
    </row>
    <row r="13" spans="1:7" ht="19.5" customHeight="1" x14ac:dyDescent="0.25">
      <c r="A13" s="7" t="s">
        <v>63</v>
      </c>
      <c r="B13" s="8" t="s">
        <v>74</v>
      </c>
      <c r="C13" s="9" t="s">
        <v>59</v>
      </c>
      <c r="D13" s="8">
        <v>1500</v>
      </c>
      <c r="E13" s="22">
        <v>2460</v>
      </c>
      <c r="F13" s="10">
        <f t="shared" si="0"/>
        <v>3690000</v>
      </c>
      <c r="G13" s="11" t="s">
        <v>107</v>
      </c>
    </row>
    <row r="14" spans="1:7" ht="19.5" customHeight="1" x14ac:dyDescent="0.25">
      <c r="A14" s="7" t="s">
        <v>7</v>
      </c>
      <c r="B14" s="8" t="s">
        <v>75</v>
      </c>
      <c r="C14" s="9" t="s">
        <v>59</v>
      </c>
      <c r="D14" s="8">
        <v>1200</v>
      </c>
      <c r="E14" s="22">
        <v>2460</v>
      </c>
      <c r="F14" s="10">
        <f t="shared" si="0"/>
        <v>2952000</v>
      </c>
      <c r="G14" s="11" t="s">
        <v>107</v>
      </c>
    </row>
    <row r="15" spans="1:7" ht="19.5" customHeight="1" x14ac:dyDescent="0.25">
      <c r="A15" s="7" t="s">
        <v>64</v>
      </c>
      <c r="B15" s="8" t="s">
        <v>25</v>
      </c>
      <c r="C15" s="9" t="s">
        <v>45</v>
      </c>
      <c r="D15" s="8">
        <v>45</v>
      </c>
      <c r="E15" s="22">
        <v>270000</v>
      </c>
      <c r="F15" s="10">
        <f t="shared" si="0"/>
        <v>12150000</v>
      </c>
      <c r="G15" s="11" t="s">
        <v>107</v>
      </c>
    </row>
    <row r="16" spans="1:7" ht="21" customHeight="1" x14ac:dyDescent="0.25">
      <c r="A16" s="7" t="s">
        <v>8</v>
      </c>
      <c r="B16" s="8" t="s">
        <v>26</v>
      </c>
      <c r="C16" s="9" t="s">
        <v>45</v>
      </c>
      <c r="D16" s="8">
        <v>3</v>
      </c>
      <c r="E16" s="22">
        <v>270000</v>
      </c>
      <c r="F16" s="10">
        <f t="shared" si="0"/>
        <v>810000</v>
      </c>
      <c r="G16" s="11" t="s">
        <v>107</v>
      </c>
    </row>
    <row r="17" spans="1:10" ht="31.5" customHeight="1" x14ac:dyDescent="0.25">
      <c r="A17" s="7" t="s">
        <v>9</v>
      </c>
      <c r="B17" s="8" t="s">
        <v>27</v>
      </c>
      <c r="C17" s="9" t="s">
        <v>58</v>
      </c>
      <c r="D17" s="8">
        <v>450</v>
      </c>
      <c r="E17" s="22">
        <v>56550</v>
      </c>
      <c r="F17" s="10">
        <f t="shared" si="0"/>
        <v>25447500</v>
      </c>
      <c r="G17" s="11" t="s">
        <v>107</v>
      </c>
      <c r="J17" s="11"/>
    </row>
    <row r="18" spans="1:10" ht="15" customHeight="1" x14ac:dyDescent="0.25">
      <c r="A18" s="7" t="s">
        <v>10</v>
      </c>
      <c r="B18" s="8" t="s">
        <v>28</v>
      </c>
      <c r="C18" s="9" t="s">
        <v>45</v>
      </c>
      <c r="D18" s="8">
        <v>15</v>
      </c>
      <c r="E18" s="22">
        <v>420000</v>
      </c>
      <c r="F18" s="10">
        <f t="shared" si="0"/>
        <v>6300000</v>
      </c>
      <c r="G18" s="11" t="s">
        <v>108</v>
      </c>
    </row>
    <row r="19" spans="1:10" ht="15" customHeight="1" x14ac:dyDescent="0.25">
      <c r="A19" s="7" t="s">
        <v>65</v>
      </c>
      <c r="B19" s="8" t="s">
        <v>29</v>
      </c>
      <c r="C19" s="9" t="s">
        <v>45</v>
      </c>
      <c r="D19" s="8">
        <v>10</v>
      </c>
      <c r="E19" s="22">
        <v>420000</v>
      </c>
      <c r="F19" s="10">
        <f t="shared" si="0"/>
        <v>4200000</v>
      </c>
      <c r="G19" s="11" t="s">
        <v>107</v>
      </c>
    </row>
    <row r="20" spans="1:10" ht="15" customHeight="1" x14ac:dyDescent="0.25">
      <c r="A20" s="7" t="s">
        <v>11</v>
      </c>
      <c r="B20" s="8" t="s">
        <v>30</v>
      </c>
      <c r="C20" s="9" t="s">
        <v>45</v>
      </c>
      <c r="D20" s="8">
        <v>40</v>
      </c>
      <c r="E20" s="22">
        <v>60000</v>
      </c>
      <c r="F20" s="10">
        <f t="shared" si="0"/>
        <v>2400000</v>
      </c>
      <c r="G20" s="11" t="s">
        <v>107</v>
      </c>
    </row>
    <row r="21" spans="1:10" ht="18.75" customHeight="1" x14ac:dyDescent="0.25">
      <c r="A21" s="7" t="s">
        <v>12</v>
      </c>
      <c r="B21" s="8" t="s">
        <v>31</v>
      </c>
      <c r="C21" s="9" t="s">
        <v>45</v>
      </c>
      <c r="D21" s="8">
        <v>20</v>
      </c>
      <c r="E21" s="22">
        <v>299000</v>
      </c>
      <c r="F21" s="10">
        <f t="shared" si="0"/>
        <v>5980000</v>
      </c>
      <c r="G21" s="11" t="s">
        <v>107</v>
      </c>
    </row>
    <row r="22" spans="1:10" ht="18.75" customHeight="1" x14ac:dyDescent="0.25">
      <c r="A22" s="7" t="s">
        <v>13</v>
      </c>
      <c r="B22" s="8" t="s">
        <v>32</v>
      </c>
      <c r="C22" s="9" t="s">
        <v>45</v>
      </c>
      <c r="D22" s="8">
        <v>3</v>
      </c>
      <c r="E22" s="22">
        <v>226800</v>
      </c>
      <c r="F22" s="10">
        <f t="shared" si="0"/>
        <v>680400</v>
      </c>
      <c r="G22" s="11" t="s">
        <v>107</v>
      </c>
    </row>
    <row r="23" spans="1:10" ht="18.75" customHeight="1" x14ac:dyDescent="0.25">
      <c r="A23" s="7" t="s">
        <v>14</v>
      </c>
      <c r="B23" s="8" t="s">
        <v>32</v>
      </c>
      <c r="C23" s="9" t="s">
        <v>45</v>
      </c>
      <c r="D23" s="8">
        <v>19</v>
      </c>
      <c r="E23" s="22">
        <v>226800</v>
      </c>
      <c r="F23" s="10">
        <f t="shared" ref="F23:F24" si="1">D23*E23</f>
        <v>4309200</v>
      </c>
      <c r="G23" s="11" t="s">
        <v>107</v>
      </c>
    </row>
    <row r="24" spans="1:10" ht="18.75" customHeight="1" x14ac:dyDescent="0.25">
      <c r="A24" s="7" t="s">
        <v>15</v>
      </c>
      <c r="B24" s="8" t="s">
        <v>32</v>
      </c>
      <c r="C24" s="9" t="s">
        <v>45</v>
      </c>
      <c r="D24" s="8">
        <v>3</v>
      </c>
      <c r="E24" s="22">
        <v>226800</v>
      </c>
      <c r="F24" s="10">
        <f t="shared" si="1"/>
        <v>680400</v>
      </c>
      <c r="G24" s="11" t="s">
        <v>107</v>
      </c>
    </row>
    <row r="25" spans="1:10" ht="18.75" customHeight="1" x14ac:dyDescent="0.25">
      <c r="A25" s="7" t="s">
        <v>66</v>
      </c>
      <c r="B25" s="25" t="s">
        <v>33</v>
      </c>
      <c r="C25" s="9" t="s">
        <v>58</v>
      </c>
      <c r="D25" s="8">
        <v>280</v>
      </c>
      <c r="E25" s="22">
        <v>74612</v>
      </c>
      <c r="F25" s="10">
        <f t="shared" si="0"/>
        <v>20891360</v>
      </c>
      <c r="G25" s="11" t="s">
        <v>107</v>
      </c>
      <c r="J25" s="11"/>
    </row>
    <row r="26" spans="1:10" ht="18.75" customHeight="1" x14ac:dyDescent="0.25">
      <c r="A26" s="7" t="s">
        <v>67</v>
      </c>
      <c r="B26" s="25" t="s">
        <v>34</v>
      </c>
      <c r="C26" s="9" t="s">
        <v>58</v>
      </c>
      <c r="D26" s="8">
        <v>35</v>
      </c>
      <c r="E26" s="22">
        <v>42000</v>
      </c>
      <c r="F26" s="10">
        <f t="shared" si="0"/>
        <v>1470000</v>
      </c>
      <c r="G26" s="11" t="s">
        <v>107</v>
      </c>
      <c r="J26" s="11"/>
    </row>
    <row r="27" spans="1:10" ht="15.75" x14ac:dyDescent="0.25">
      <c r="A27" s="7" t="s">
        <v>68</v>
      </c>
      <c r="B27" s="25" t="s">
        <v>33</v>
      </c>
      <c r="C27" s="9" t="s">
        <v>58</v>
      </c>
      <c r="D27" s="8">
        <v>120</v>
      </c>
      <c r="E27" s="22">
        <v>98570</v>
      </c>
      <c r="F27" s="10">
        <f t="shared" si="0"/>
        <v>11828400</v>
      </c>
      <c r="G27" s="11"/>
    </row>
    <row r="28" spans="1:10" ht="15.75" x14ac:dyDescent="0.25">
      <c r="A28" s="7" t="s">
        <v>69</v>
      </c>
      <c r="B28" s="25" t="s">
        <v>34</v>
      </c>
      <c r="C28" s="9" t="s">
        <v>58</v>
      </c>
      <c r="D28" s="8">
        <v>15</v>
      </c>
      <c r="E28" s="22">
        <v>51850</v>
      </c>
      <c r="F28" s="10">
        <f t="shared" si="0"/>
        <v>777750</v>
      </c>
      <c r="G28" s="11"/>
    </row>
    <row r="29" spans="1:10" ht="17.25" customHeight="1" x14ac:dyDescent="0.25">
      <c r="A29" s="7" t="s">
        <v>70</v>
      </c>
      <c r="B29" s="8" t="s">
        <v>35</v>
      </c>
      <c r="C29" s="9" t="s">
        <v>57</v>
      </c>
      <c r="D29" s="8">
        <v>1</v>
      </c>
      <c r="E29" s="22">
        <v>220000</v>
      </c>
      <c r="F29" s="10">
        <f t="shared" si="0"/>
        <v>220000</v>
      </c>
      <c r="G29" s="11" t="s">
        <v>107</v>
      </c>
    </row>
    <row r="30" spans="1:10" ht="17.25" customHeight="1" x14ac:dyDescent="0.25">
      <c r="A30" s="7" t="s">
        <v>16</v>
      </c>
      <c r="B30" s="8" t="s">
        <v>36</v>
      </c>
      <c r="C30" s="9" t="s">
        <v>57</v>
      </c>
      <c r="D30" s="8">
        <v>12</v>
      </c>
      <c r="E30" s="22">
        <v>300000</v>
      </c>
      <c r="F30" s="10">
        <f t="shared" si="0"/>
        <v>3600000</v>
      </c>
      <c r="G30" s="11" t="s">
        <v>107</v>
      </c>
    </row>
    <row r="31" spans="1:10" ht="17.25" customHeight="1" x14ac:dyDescent="0.25">
      <c r="A31" s="7" t="s">
        <v>46</v>
      </c>
      <c r="B31" s="8" t="s">
        <v>37</v>
      </c>
      <c r="C31" s="9" t="s">
        <v>57</v>
      </c>
      <c r="D31" s="8">
        <v>5</v>
      </c>
      <c r="E31" s="22">
        <v>300000</v>
      </c>
      <c r="F31" s="10">
        <f t="shared" si="0"/>
        <v>1500000</v>
      </c>
      <c r="G31" s="11" t="s">
        <v>107</v>
      </c>
    </row>
    <row r="32" spans="1:10" ht="17.25" customHeight="1" x14ac:dyDescent="0.25">
      <c r="A32" s="7" t="s">
        <v>47</v>
      </c>
      <c r="B32" s="8" t="s">
        <v>38</v>
      </c>
      <c r="C32" s="9" t="s">
        <v>45</v>
      </c>
      <c r="D32" s="8">
        <v>5</v>
      </c>
      <c r="E32" s="22">
        <v>300000</v>
      </c>
      <c r="F32" s="10">
        <f t="shared" si="0"/>
        <v>1500000</v>
      </c>
      <c r="G32" s="11" t="s">
        <v>107</v>
      </c>
    </row>
    <row r="33" spans="1:10" ht="17.25" customHeight="1" x14ac:dyDescent="0.25">
      <c r="A33" s="7" t="s">
        <v>48</v>
      </c>
      <c r="B33" s="14" t="s">
        <v>39</v>
      </c>
      <c r="C33" s="9" t="s">
        <v>57</v>
      </c>
      <c r="D33" s="8">
        <v>2</v>
      </c>
      <c r="E33" s="22">
        <v>130000</v>
      </c>
      <c r="F33" s="10">
        <f t="shared" si="0"/>
        <v>260000</v>
      </c>
      <c r="G33" s="11" t="s">
        <v>107</v>
      </c>
    </row>
    <row r="34" spans="1:10" ht="17.25" customHeight="1" x14ac:dyDescent="0.25">
      <c r="A34" s="7" t="s">
        <v>44</v>
      </c>
      <c r="B34" s="14" t="s">
        <v>40</v>
      </c>
      <c r="C34" s="9" t="s">
        <v>45</v>
      </c>
      <c r="D34" s="8">
        <v>20</v>
      </c>
      <c r="E34" s="22">
        <v>38000</v>
      </c>
      <c r="F34" s="10">
        <f t="shared" si="0"/>
        <v>760000</v>
      </c>
      <c r="G34" s="11" t="s">
        <v>107</v>
      </c>
    </row>
    <row r="35" spans="1:10" ht="17.25" customHeight="1" x14ac:dyDescent="0.25">
      <c r="A35" s="7" t="s">
        <v>71</v>
      </c>
      <c r="B35" s="9" t="s">
        <v>76</v>
      </c>
      <c r="C35" s="9" t="s">
        <v>45</v>
      </c>
      <c r="D35" s="8">
        <v>15</v>
      </c>
      <c r="E35" s="22">
        <v>9000</v>
      </c>
      <c r="F35" s="10">
        <f t="shared" si="0"/>
        <v>135000</v>
      </c>
      <c r="G35" s="11" t="s">
        <v>107</v>
      </c>
    </row>
    <row r="36" spans="1:10" ht="17.25" customHeight="1" x14ac:dyDescent="0.25">
      <c r="A36" s="7" t="s">
        <v>77</v>
      </c>
      <c r="B36" s="9" t="s">
        <v>41</v>
      </c>
      <c r="C36" s="9" t="s">
        <v>57</v>
      </c>
      <c r="D36" s="8">
        <v>20</v>
      </c>
      <c r="E36" s="22">
        <v>3550</v>
      </c>
      <c r="F36" s="10">
        <f t="shared" si="0"/>
        <v>71000</v>
      </c>
      <c r="G36" s="11" t="s">
        <v>107</v>
      </c>
    </row>
    <row r="37" spans="1:10" ht="17.25" customHeight="1" x14ac:dyDescent="0.25">
      <c r="A37" s="7" t="s">
        <v>78</v>
      </c>
      <c r="B37" s="9" t="s">
        <v>42</v>
      </c>
      <c r="C37" s="9" t="s">
        <v>57</v>
      </c>
      <c r="D37" s="8">
        <v>6</v>
      </c>
      <c r="E37" s="22">
        <v>110000</v>
      </c>
      <c r="F37" s="10">
        <f t="shared" si="0"/>
        <v>660000</v>
      </c>
      <c r="G37" s="11" t="s">
        <v>107</v>
      </c>
    </row>
    <row r="38" spans="1:10" ht="17.25" customHeight="1" x14ac:dyDescent="0.25">
      <c r="A38" s="7" t="s">
        <v>103</v>
      </c>
      <c r="B38" s="15" t="s">
        <v>43</v>
      </c>
      <c r="C38" s="9" t="s">
        <v>45</v>
      </c>
      <c r="D38" s="8">
        <v>2</v>
      </c>
      <c r="E38" s="22">
        <v>194990</v>
      </c>
      <c r="F38" s="10">
        <f t="shared" si="0"/>
        <v>389980</v>
      </c>
      <c r="G38" s="11" t="s">
        <v>107</v>
      </c>
    </row>
    <row r="39" spans="1:10" ht="17.25" customHeight="1" x14ac:dyDescent="0.25">
      <c r="A39" s="7" t="s">
        <v>104</v>
      </c>
      <c r="B39" s="16" t="s">
        <v>49</v>
      </c>
      <c r="C39" s="9" t="s">
        <v>57</v>
      </c>
      <c r="D39" s="8">
        <v>3</v>
      </c>
      <c r="E39" s="22">
        <v>160000</v>
      </c>
      <c r="F39" s="10">
        <f t="shared" si="0"/>
        <v>480000</v>
      </c>
      <c r="G39" s="11" t="s">
        <v>107</v>
      </c>
    </row>
    <row r="40" spans="1:10" ht="34.5" customHeight="1" x14ac:dyDescent="0.25">
      <c r="A40" s="7" t="s">
        <v>105</v>
      </c>
      <c r="B40" s="23" t="s">
        <v>79</v>
      </c>
      <c r="C40" s="24" t="s">
        <v>58</v>
      </c>
      <c r="D40" s="26">
        <v>20</v>
      </c>
      <c r="E40" s="22">
        <v>46000</v>
      </c>
      <c r="F40" s="10">
        <f t="shared" si="0"/>
        <v>920000</v>
      </c>
      <c r="G40" s="3" t="s">
        <v>109</v>
      </c>
      <c r="J40" s="11"/>
    </row>
    <row r="41" spans="1:10" ht="21" customHeight="1" x14ac:dyDescent="0.25">
      <c r="A41" s="7" t="s">
        <v>106</v>
      </c>
      <c r="B41" s="17" t="s">
        <v>80</v>
      </c>
      <c r="C41" s="18" t="s">
        <v>45</v>
      </c>
      <c r="D41" s="27">
        <v>40</v>
      </c>
      <c r="E41" s="22">
        <v>113400</v>
      </c>
      <c r="F41" s="10">
        <f t="shared" si="0"/>
        <v>4536000</v>
      </c>
      <c r="G41" s="3" t="s">
        <v>102</v>
      </c>
    </row>
    <row r="42" spans="1:10" ht="21" customHeight="1" x14ac:dyDescent="0.25">
      <c r="A42" s="7" t="s">
        <v>81</v>
      </c>
      <c r="B42" s="28" t="s">
        <v>82</v>
      </c>
      <c r="C42" s="18" t="s">
        <v>83</v>
      </c>
      <c r="D42" s="29">
        <v>5</v>
      </c>
      <c r="E42" s="22">
        <v>9600</v>
      </c>
      <c r="F42" s="10">
        <f t="shared" si="0"/>
        <v>48000</v>
      </c>
      <c r="G42" s="3" t="s">
        <v>102</v>
      </c>
    </row>
    <row r="43" spans="1:10" ht="22.5" customHeight="1" x14ac:dyDescent="0.25">
      <c r="A43" s="7" t="s">
        <v>84</v>
      </c>
      <c r="B43" s="28" t="s">
        <v>85</v>
      </c>
      <c r="C43" s="18" t="s">
        <v>83</v>
      </c>
      <c r="D43" s="29">
        <v>3</v>
      </c>
      <c r="E43" s="8">
        <v>39800</v>
      </c>
      <c r="F43" s="8">
        <f t="shared" si="0"/>
        <v>119400</v>
      </c>
      <c r="G43" s="3" t="s">
        <v>102</v>
      </c>
    </row>
    <row r="44" spans="1:10" ht="37.5" customHeight="1" x14ac:dyDescent="0.25">
      <c r="A44" s="7" t="s">
        <v>86</v>
      </c>
      <c r="B44" s="18" t="s">
        <v>87</v>
      </c>
      <c r="C44" s="18" t="s">
        <v>45</v>
      </c>
      <c r="D44" s="27">
        <v>8</v>
      </c>
      <c r="E44" s="22">
        <v>100200</v>
      </c>
      <c r="F44" s="10">
        <f t="shared" si="0"/>
        <v>801600</v>
      </c>
      <c r="G44" s="3" t="s">
        <v>102</v>
      </c>
    </row>
    <row r="45" spans="1:10" s="6" customFormat="1" ht="34.5" customHeight="1" x14ac:dyDescent="0.25">
      <c r="A45" s="7" t="s">
        <v>88</v>
      </c>
      <c r="B45" s="18" t="s">
        <v>89</v>
      </c>
      <c r="C45" s="18" t="s">
        <v>83</v>
      </c>
      <c r="D45" s="18">
        <v>5</v>
      </c>
      <c r="E45" s="8">
        <v>550000</v>
      </c>
      <c r="F45" s="10">
        <f t="shared" si="0"/>
        <v>2750000</v>
      </c>
      <c r="G45" s="3" t="s">
        <v>102</v>
      </c>
    </row>
    <row r="46" spans="1:10" ht="37.5" customHeight="1" x14ac:dyDescent="0.25">
      <c r="A46" s="7" t="s">
        <v>90</v>
      </c>
      <c r="B46" s="18" t="s">
        <v>91</v>
      </c>
      <c r="C46" s="18" t="s">
        <v>83</v>
      </c>
      <c r="D46" s="29">
        <v>10</v>
      </c>
      <c r="E46" s="8">
        <v>210000</v>
      </c>
      <c r="F46" s="10">
        <f t="shared" si="0"/>
        <v>2100000</v>
      </c>
      <c r="G46" s="3" t="s">
        <v>102</v>
      </c>
    </row>
    <row r="47" spans="1:10" ht="22.5" customHeight="1" x14ac:dyDescent="0.25">
      <c r="A47" s="7" t="s">
        <v>92</v>
      </c>
      <c r="B47" s="18" t="s">
        <v>93</v>
      </c>
      <c r="C47" s="18" t="s">
        <v>83</v>
      </c>
      <c r="D47" s="29">
        <v>4</v>
      </c>
      <c r="E47" s="8">
        <v>360000</v>
      </c>
      <c r="F47" s="10">
        <f t="shared" si="0"/>
        <v>1440000</v>
      </c>
      <c r="G47" s="3" t="s">
        <v>102</v>
      </c>
    </row>
    <row r="48" spans="1:10" ht="23.25" customHeight="1" x14ac:dyDescent="0.25">
      <c r="A48" s="7" t="s">
        <v>94</v>
      </c>
      <c r="B48" s="18" t="s">
        <v>95</v>
      </c>
      <c r="C48" s="18" t="s">
        <v>83</v>
      </c>
      <c r="D48" s="29">
        <v>2</v>
      </c>
      <c r="E48" s="8">
        <v>1400000</v>
      </c>
      <c r="F48" s="10">
        <f t="shared" si="0"/>
        <v>2800000</v>
      </c>
      <c r="G48" s="3" t="s">
        <v>102</v>
      </c>
    </row>
    <row r="49" spans="1:7" ht="18.75" customHeight="1" x14ac:dyDescent="0.25">
      <c r="A49" s="7" t="s">
        <v>96</v>
      </c>
      <c r="B49" s="18" t="s">
        <v>97</v>
      </c>
      <c r="C49" s="18" t="s">
        <v>83</v>
      </c>
      <c r="D49" s="29">
        <v>3</v>
      </c>
      <c r="E49" s="8">
        <v>210000</v>
      </c>
      <c r="F49" s="10">
        <f t="shared" si="0"/>
        <v>630000</v>
      </c>
      <c r="G49" s="3" t="s">
        <v>102</v>
      </c>
    </row>
    <row r="50" spans="1:7" ht="21.75" customHeight="1" x14ac:dyDescent="0.25">
      <c r="A50" s="7" t="s">
        <v>98</v>
      </c>
      <c r="B50" s="18" t="s">
        <v>99</v>
      </c>
      <c r="C50" s="18" t="s">
        <v>83</v>
      </c>
      <c r="D50" s="29">
        <v>40</v>
      </c>
      <c r="E50" s="8">
        <v>15000</v>
      </c>
      <c r="F50" s="10">
        <f t="shared" si="0"/>
        <v>600000</v>
      </c>
      <c r="G50" s="3" t="s">
        <v>102</v>
      </c>
    </row>
    <row r="51" spans="1:7" ht="19.5" customHeight="1" x14ac:dyDescent="0.25">
      <c r="A51" s="7" t="s">
        <v>100</v>
      </c>
      <c r="B51" s="18" t="s">
        <v>101</v>
      </c>
      <c r="C51" s="18" t="s">
        <v>83</v>
      </c>
      <c r="D51" s="18">
        <v>26</v>
      </c>
      <c r="E51" s="8">
        <v>22500</v>
      </c>
      <c r="F51" s="10">
        <f t="shared" si="0"/>
        <v>585000</v>
      </c>
      <c r="G51" s="3" t="s">
        <v>102</v>
      </c>
    </row>
    <row r="52" spans="1:7" s="6" customFormat="1" ht="14.25" x14ac:dyDescent="0.25">
      <c r="A52" s="4"/>
      <c r="B52" s="4" t="s">
        <v>17</v>
      </c>
      <c r="C52" s="4"/>
      <c r="D52" s="4"/>
      <c r="E52" s="4"/>
      <c r="F52" s="5">
        <f>SUM(F4:F39)</f>
        <v>194798990</v>
      </c>
    </row>
  </sheetData>
  <mergeCells count="2">
    <mergeCell ref="D1:F1"/>
    <mergeCell ref="A2:F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2024-02-02T09:15:55Z</dcterms:modified>
</cp:coreProperties>
</file>