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4" i="1" l="1"/>
  <c r="F85" i="1"/>
  <c r="F94" i="1" l="1"/>
  <c r="F93" i="1"/>
  <c r="F92" i="1"/>
  <c r="F91" i="1"/>
  <c r="F90" i="1"/>
  <c r="F89" i="1"/>
  <c r="F88" i="1"/>
  <c r="F87" i="1"/>
  <c r="F86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95" i="1" l="1"/>
</calcChain>
</file>

<file path=xl/sharedStrings.xml><?xml version="1.0" encoding="utf-8"?>
<sst xmlns="http://schemas.openxmlformats.org/spreadsheetml/2006/main" count="282" uniqueCount="191">
  <si>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</si>
  <si>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</si>
  <si>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</si>
  <si>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</si>
  <si>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</si>
  <si>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</si>
  <si>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</si>
  <si>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</si>
  <si>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</si>
  <si>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</si>
  <si>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</si>
  <si>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</si>
  <si>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</si>
  <si>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кассета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</si>
  <si>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</si>
  <si>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</si>
  <si>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</si>
  <si>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</si>
  <si>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</si>
  <si>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</si>
  <si>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</si>
  <si>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</si>
  <si>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</si>
  <si>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</si>
  <si>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</si>
  <si>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</si>
  <si>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</si>
  <si>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</si>
  <si>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</si>
  <si>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</si>
  <si>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</si>
  <si>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</si>
  <si>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</si>
  <si>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лот №33</t>
  </si>
  <si>
    <t>лот №34</t>
  </si>
  <si>
    <t>Турникеты для клапанных операций</t>
  </si>
  <si>
    <t>лот №35</t>
  </si>
  <si>
    <t>лот №36</t>
  </si>
  <si>
    <t>лот №37</t>
  </si>
  <si>
    <t>лот №38</t>
  </si>
  <si>
    <t>лот №39</t>
  </si>
  <si>
    <t>лот №40</t>
  </si>
  <si>
    <t>лот №41</t>
  </si>
  <si>
    <t>лот №42</t>
  </si>
  <si>
    <t>лот №43</t>
  </si>
  <si>
    <t>лот №44</t>
  </si>
  <si>
    <t>лот №45</t>
  </si>
  <si>
    <t>лот №46</t>
  </si>
  <si>
    <t>лот №47</t>
  </si>
  <si>
    <t>лот №48</t>
  </si>
  <si>
    <t>лот №49</t>
  </si>
  <si>
    <t>лот №50</t>
  </si>
  <si>
    <t>лот №51</t>
  </si>
  <si>
    <t>лот №52</t>
  </si>
  <si>
    <t>лот №53</t>
  </si>
  <si>
    <t>лот №54</t>
  </si>
  <si>
    <t>лот №55</t>
  </si>
  <si>
    <t>лот №56</t>
  </si>
  <si>
    <t>лот №57</t>
  </si>
  <si>
    <t>лот №58</t>
  </si>
  <si>
    <t>лот №59</t>
  </si>
  <si>
    <t>лот №60</t>
  </si>
  <si>
    <t>лот №61</t>
  </si>
  <si>
    <t>лот №62</t>
  </si>
  <si>
    <t>лот №63</t>
  </si>
  <si>
    <t>лот №64</t>
  </si>
  <si>
    <t>лот №65</t>
  </si>
  <si>
    <t>лот №66</t>
  </si>
  <si>
    <t>лот №67</t>
  </si>
  <si>
    <t>лот №68</t>
  </si>
  <si>
    <t>лот №69</t>
  </si>
  <si>
    <t>лот №70</t>
  </si>
  <si>
    <t>лот №71</t>
  </si>
  <si>
    <t>лот №72</t>
  </si>
  <si>
    <t>лот №73</t>
  </si>
  <si>
    <t>лот №74</t>
  </si>
  <si>
    <t>лот №75</t>
  </si>
  <si>
    <t>лот №76</t>
  </si>
  <si>
    <t>лот №77</t>
  </si>
  <si>
    <t>лот №78</t>
  </si>
  <si>
    <t>лот №79</t>
  </si>
  <si>
    <t>лот №80</t>
  </si>
  <si>
    <t>лот №81</t>
  </si>
  <si>
    <t>лот №82</t>
  </si>
  <si>
    <t>лот №83</t>
  </si>
  <si>
    <t>лот №84</t>
  </si>
  <si>
    <t>лот №85</t>
  </si>
  <si>
    <t>лот №86</t>
  </si>
  <si>
    <t>лот №87</t>
  </si>
  <si>
    <t>лот №88</t>
  </si>
  <si>
    <t>лот №89</t>
  </si>
  <si>
    <t>лот №90</t>
  </si>
  <si>
    <t>лот №91</t>
  </si>
  <si>
    <t xml:space="preserve">  Медициналық бұйымдардың тізімі </t>
  </si>
  <si>
    <t>сатып алу бағасы</t>
  </si>
  <si>
    <t xml:space="preserve">сомасы </t>
  </si>
  <si>
    <t xml:space="preserve"> саны</t>
  </si>
  <si>
    <t>өлш.бірлігі</t>
  </si>
  <si>
    <t xml:space="preserve"> медициналық бұйымдардың атауы</t>
  </si>
  <si>
    <t xml:space="preserve">  лоттың №</t>
  </si>
  <si>
    <t>дана</t>
  </si>
  <si>
    <t>бума</t>
  </si>
  <si>
    <t>жиынтық</t>
  </si>
  <si>
    <t>барлығы</t>
  </si>
  <si>
    <t>56см*60см микробқа қарсы кесілген стерильді пленка</t>
  </si>
  <si>
    <t xml:space="preserve">қолқа  панч </t>
  </si>
  <si>
    <t>Биологиялық қолқа қақпақшалары</t>
  </si>
  <si>
    <t>Биологиялық митральды қақпақшалар</t>
  </si>
  <si>
    <t>Қолқа тамырының биопротезі 19-29мм</t>
  </si>
  <si>
    <t>жүрекқап  (қолқа) биопротезі</t>
  </si>
  <si>
    <t>жүрекқап (митралды) биопротезі</t>
  </si>
  <si>
    <t>сүйек балауызы  2,5гр</t>
  </si>
  <si>
    <t>Тікелей дренаждық катетер Тапсырыс берушінің өтініші бойынша   16,18,24,28,32</t>
  </si>
  <si>
    <t>тапсырыс берушінің өтініші бойынша бұрыштық дренаждық катетер  16,24,28,32,36</t>
  </si>
  <si>
    <t>Дренажды құты</t>
  </si>
  <si>
    <t>Клипстер (кіші,  кассетада 9 дан)</t>
  </si>
  <si>
    <t>Клипстер (орташа, кассетада 9 дан)</t>
  </si>
  <si>
    <t>Кардиохирургиялық және диагностикалық процедураларға арналған жеке жинақ (вакуумдық аспирацияға арналған Янкауэр катетері)</t>
  </si>
  <si>
    <t>Митральды қақпақшаның аннулопластикалық сақинасы</t>
  </si>
  <si>
    <t>Митральды қақпақшаның аннулопластикасына арналған жартылай қатты сақина</t>
  </si>
  <si>
    <t>Кардиохирургиялық және диагностикалық процедураларға арналған жеке жиынтық</t>
  </si>
  <si>
    <t>Механикалық қолқа, митралды қақпақшалар</t>
  </si>
  <si>
    <t>Кеудені қорғау үшін бір реттік стерильді хирургиялық жайма</t>
  </si>
  <si>
    <t>Тігісті хирургиялық сіңірілмейтін материал М 1,5 (4/0) 90 см, екі тесетін ине 1/2 (17)</t>
  </si>
  <si>
    <t>Сіңірілетін гемостатикалық материал 5*5см</t>
  </si>
  <si>
    <t>5*7,5 см сіңірілетін гемостатикалық материал</t>
  </si>
  <si>
    <t>Еритін, стерильді,
гентамицинмен гемостатикалық коллаген губкасы</t>
  </si>
  <si>
    <t>Коллаген губкасы</t>
  </si>
  <si>
    <t>қатты ми қабығының регенерациясына арналған сіңірілетін, коллаген, стерильді биоматрикс. 5*10см</t>
  </si>
  <si>
    <t>Тігіс материалы хирургиялық сіңірілмейтін, даражіп 3/0(2) 90 см. 2 қадалғыш  инелермен (ине өлшемі 26 мм.)</t>
  </si>
  <si>
    <t xml:space="preserve"> Тігіс материалы хирургиялық сіңірілмейтін, даражіп3/0(2) 90 см. 2 қадалғыш  инелермен (ине өлшемі 17 мм.)</t>
  </si>
  <si>
    <t>Тігіс материалы хирургиялық сіңірілмейтін, даражіп 4/0(1,5) 75 см. 2 қадалғыш  инелермен (ине өлшемі 18 мм.)</t>
  </si>
  <si>
    <t xml:space="preserve"> Тігіс материалы хирургиялық сіңірілмейтін, даражіп 5/0(1) 75 см. 2 қадалғыш  инелермен (ине өлшемі 18 мм.) </t>
  </si>
  <si>
    <t xml:space="preserve">хирургиялық сіңірілмейтін, тігіс материалы,даражіп 2/0(3) 90 см.  2 қадалғыш-тілгіш инелермен (ине өлшемі 26 мм.) </t>
  </si>
  <si>
    <t>қатты ми қабығының регенерациясына арналған сіңірілетін, коллаген, стерильді биоматрикс. 5*5см</t>
  </si>
  <si>
    <t xml:space="preserve"> хирургиялық болат сым № 5 (4 дана)</t>
  </si>
  <si>
    <t>хирургиялық болат сым №7  (4дана)</t>
  </si>
  <si>
    <t>Шартты №1 жіп ұзындығы см хирургиялық болат сым: 45 атравматикалық инелермен</t>
  </si>
  <si>
    <t>Шартты № 4 жіп ұзындығы см хирургиялық болат сым: 45 атравматикалық инелермен</t>
  </si>
  <si>
    <t>тіктөртбұрышты  тефлон төсемдер3*7 бума(10 дана)</t>
  </si>
  <si>
    <t>көктамыр турникеттері</t>
  </si>
  <si>
    <t xml:space="preserve"> ЭКМОға арналған турникеттер</t>
  </si>
  <si>
    <t>емшара жиынтығы</t>
  </si>
  <si>
    <t>балалар емшара жиынтығы</t>
  </si>
  <si>
    <t>Миокард тінін тұрақтандырғышы</t>
  </si>
  <si>
    <t>Трикуспидті клапанның аннулопластикалық сақинасы</t>
  </si>
  <si>
    <t>тамырлы протез</t>
  </si>
  <si>
    <t>Тоқылған тамыр протезі</t>
  </si>
  <si>
    <t>Көмірқышқыл газы бар баллон</t>
  </si>
  <si>
    <t>аорта қақпақшасын протездеуге арналған өгіз перикардиальды жүрек клапандарының биологиялық протездері</t>
  </si>
  <si>
    <t xml:space="preserve"> 4 браншты тамырлы протез</t>
  </si>
  <si>
    <t>4 браншты тамырлы протез</t>
  </si>
  <si>
    <t xml:space="preserve"> киіз төсем</t>
  </si>
  <si>
    <t xml:space="preserve">Перикардиальды жамау </t>
  </si>
  <si>
    <t>Тігісті хирургиялық сіңірілмейтін материал 4/0 USP 1/2 (26) қадалғыш 75см</t>
  </si>
  <si>
    <t>Тігісті хирургиялық сіңірілмейтін материал 4/0 USP 1/2 (18) қадалғыш 75см</t>
  </si>
  <si>
    <t>Тігісті хирургиялық сіңірілмейтін материал 5/0 USP 1/2 (18) қадалғыш 75см</t>
  </si>
  <si>
    <t>Тігісті хирургиялық сіңірілмейтін материал 5/0 USP 1/2 (18) қадалғыш  90см</t>
  </si>
  <si>
    <t>Тігісті хирургиялық сіңірілмейтін материал 5/0 USP 3/8 (13) қадалғыш 75см</t>
  </si>
  <si>
    <t xml:space="preserve">Тігісті хирургиялық сіңірілмейтін материал  6/0 USP 3/8 (13) қадалғыш </t>
  </si>
  <si>
    <t>Тігісті хирургиялық сіңірілмейтін материал 7/0 USP 3/8 (8) қадалғыш</t>
  </si>
  <si>
    <t>Тігісті хирургиялық сіңірілмейтін материал  8/0 USP  3/8 (6,4) екі қадалғыш ине</t>
  </si>
  <si>
    <t>Тігісті хирургиялық сіңірілмейтін материал 5/0 USP 1/2 (18) қадалғыш</t>
  </si>
  <si>
    <t>Тігісті хирургиялық сіңірілмейтін материал 6/0 USP 3/8 (12) қадалғыш</t>
  </si>
  <si>
    <t>Қапталған Полиглактиннен жасалған стерильді хирургиялық, синтетикалық, сіңірілетін, өрілген жіп, М 3,5(0) 90 см.  Шанышпалы ине, 40 мм ұзындығы</t>
  </si>
  <si>
    <t>Қапталған Полиглактиннен жасалған стерильді хирургиялық, синтетикалық, сіңірілетін, өрілген жіп, М 2( 3/0) 75 см. қадалғыш-тілгіш ине, 26 мм ұзындығы</t>
  </si>
  <si>
    <t xml:space="preserve">Қапталған Полиглактиннен жасалған стерильді хирургиялық, синтетикалық, сіңірілетін, өрілген жіп,  М3(2/0) 75 см.  Шанышпалы ине, 26мм ұзындығы  </t>
  </si>
  <si>
    <t xml:space="preserve"> Тігіс материалы хирургиялық сіңірілмейтін 6/0 USP 3/8 (10) шанышпалы</t>
  </si>
  <si>
    <t xml:space="preserve"> Тігіс материалы хирургиялық сіңірілмейтін М 2 (3/0 ) 90 см. Екі ине, иненің түрі: 1/2 қадалғыш 17 мм ұзындығы..</t>
  </si>
  <si>
    <t>тігіс хирургиялық сіңірілмейтін   лавсан материалы 2(25) қадалғыш 75 см</t>
  </si>
  <si>
    <t xml:space="preserve">  тігіс хирургиялық сіңірілмейтін  материалы М 4(1) 75 см.</t>
  </si>
  <si>
    <t>Керек-жарақтары бар, стерильді, бір рет қолданылатын процедуралық жиынтық</t>
  </si>
  <si>
    <t>Тігісті хирургиялық сіңірілмейтін материал (жасыл) шартты №2 жіп ұзындығы (см): 75 атравматикалық инелермен</t>
  </si>
  <si>
    <t>Шартты № 5/0 жіп ұзындығы 60 см атравматикалық инелермен тігісті хирургиялық сіңірілмейтін материал</t>
  </si>
  <si>
    <t xml:space="preserve"> Тігісті хирургиялық сіңірілмейтін материал3/0  USP 1/2 (26) қадалғыш</t>
  </si>
  <si>
    <t>Тігісті хирургиялық сіңірілмейтін материал 4/0USP 1/2 (22) қадалғыш  90см</t>
  </si>
  <si>
    <t xml:space="preserve"> Тігісті хирургиялық сіңірілмейтін материалМ 3 (2/0 ) 75 см.</t>
  </si>
  <si>
    <t xml:space="preserve"> Тігісті хирургиялық сіңірілмейтін материал  2/0 USP 1/2 (25) қадалғыш</t>
  </si>
  <si>
    <t xml:space="preserve"> Тігісті хирургиялық сіңірілмейтін материал2/0  USP 1/2 (18)  екі ине қадалғыш-кескіш 120 см</t>
  </si>
  <si>
    <t xml:space="preserve"> Тігісті хирургиялық сіңірілмейтін материал 2/0 USP 1/2 (18) қадалғыш</t>
  </si>
  <si>
    <t>Тігісті хирургиялық сіңірілмейтін материал 2/0  USP 1/2 (26)  екі ине қадалғыш-кескіш 120 см</t>
  </si>
  <si>
    <t>Тігісті хирургиялық сіңірілмейтін материал  2/0 USP 1/2 (25) қадалғыш-кескіш, төсемеде  3*7</t>
  </si>
  <si>
    <t>Тамырлы ілмектер жиынтығы</t>
  </si>
  <si>
    <t>Стернотомиядан кейін кеудені  бекітуге арналған жүйе.</t>
  </si>
  <si>
    <t xml:space="preserve"> Коллагенмен байланысты тамырлы протез сызықты</t>
  </si>
  <si>
    <t>Бір рет қолданылатын стерильді операциялық жинақ</t>
  </si>
  <si>
    <t>Ересектерге арналған REM жүйесі бар пациенттің кері екі секциялы электроды</t>
  </si>
  <si>
    <t>Артериялық канюля</t>
  </si>
  <si>
    <t>МЗ уақытша ынталандыруға арналған электрод</t>
  </si>
  <si>
    <t>Қапталған Полиглактиннен жасалған стерильді хирургиялық, синтетикалық, сіңірілетін өрілген жіп, М3 (4/0) 75 см. қадалғыш ине,ұзындығы 22 мм</t>
  </si>
  <si>
    <t>қосымша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</si>
</sst>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₸_-;\-* #,##0.00\ _₸_-;_-* &quot;-&quot;??\ _₸_-;_-@_-"/>
    <numFmt numFmtId="164" formatCode="_-* #,##0_-;\-* #,##0_-;_-* &quot;-&quot;??_-;_-@_-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  <xf numFmtId="0" fontId="7" fillId="0" borderId="0"/>
  </cellStyleXfs>
  <cellXfs count="31">
    <xf numFmtId="0" fontId="0" fillId="0" borderId="0" xfId="0"/>
    <xf numFmtId="0" fontId="2" fillId="2" borderId="0" xfId="0" applyFont="1" applyFill="1" applyAlignment="1">
      <alignment horizontal="left" vertical="top" wrapText="1"/>
    </xf>
    <xf numFmtId="164" fontId="2" fillId="2" borderId="0" xfId="1" applyNumberFormat="1" applyFont="1" applyFill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left" vertical="top" wrapText="1"/>
    </xf>
    <xf numFmtId="164" fontId="4" fillId="2" borderId="2" xfId="1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165" fontId="5" fillId="2" borderId="2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2" borderId="2" xfId="3" applyNumberFormat="1" applyFont="1" applyFill="1" applyBorder="1" applyAlignment="1">
      <alignment horizontal="left" vertical="top" wrapText="1"/>
    </xf>
    <xf numFmtId="164" fontId="5" fillId="2" borderId="0" xfId="1" applyNumberFormat="1" applyFont="1" applyFill="1" applyAlignment="1">
      <alignment horizontal="left" vertical="top" wrapText="1"/>
    </xf>
    <xf numFmtId="0" fontId="5" fillId="2" borderId="2" xfId="2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left" vertical="top" wrapText="1"/>
    </xf>
    <xf numFmtId="165" fontId="5" fillId="2" borderId="2" xfId="4" applyNumberFormat="1" applyFont="1" applyFill="1" applyBorder="1" applyAlignment="1">
      <alignment horizontal="left" vertical="top" wrapText="1"/>
    </xf>
    <xf numFmtId="0" fontId="5" fillId="2" borderId="2" xfId="5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164" fontId="5" fillId="2" borderId="2" xfId="1" applyNumberFormat="1" applyFont="1" applyFill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3" fontId="9" fillId="2" borderId="2" xfId="0" applyNumberFormat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</cellXfs>
  <cellStyles count="6">
    <cellStyle name="Обычный" xfId="0" builtinId="0"/>
    <cellStyle name="Обычный 2" xfId="2"/>
    <cellStyle name="Обычный 2 2 3" xfId="4"/>
    <cellStyle name="Обычный_Лист1" xfId="3"/>
    <cellStyle name="Обычный_ЭФИ, РЭВХ, Опер, нейрох," xf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view="pageBreakPreview" topLeftCell="A78" zoomScaleNormal="100" zoomScaleSheetLayoutView="100" workbookViewId="0">
      <selection activeCell="C87" sqref="C87"/>
    </sheetView>
  </sheetViews>
  <sheetFormatPr defaultRowHeight="15" x14ac:dyDescent="0.25"/>
  <cols>
    <col min="1" max="1" width="11.28515625" style="8" customWidth="1"/>
    <col min="2" max="2" width="58.28515625" style="8" customWidth="1"/>
    <col min="3" max="3" width="11.42578125" style="8" customWidth="1"/>
    <col min="4" max="4" width="8" style="8" customWidth="1"/>
    <col min="5" max="5" width="11.5703125" style="13" customWidth="1"/>
    <col min="6" max="6" width="13.7109375" style="8" bestFit="1" customWidth="1"/>
    <col min="7" max="16384" width="9.140625" style="8"/>
  </cols>
  <sheetData>
    <row r="1" spans="1:6" s="1" customFormat="1" ht="38.25" customHeight="1" x14ac:dyDescent="0.25">
      <c r="D1" s="25" t="s">
        <v>190</v>
      </c>
      <c r="E1" s="25"/>
      <c r="F1" s="25"/>
    </row>
    <row r="2" spans="1:6" s="1" customFormat="1" ht="33" customHeight="1" x14ac:dyDescent="0.25">
      <c r="A2" s="26" t="s">
        <v>93</v>
      </c>
      <c r="B2" s="27"/>
      <c r="C2" s="27"/>
      <c r="D2" s="27"/>
      <c r="E2" s="2"/>
    </row>
    <row r="3" spans="1:6" s="1" customFormat="1" ht="32.25" customHeight="1" x14ac:dyDescent="0.25">
      <c r="A3" s="3" t="s">
        <v>99</v>
      </c>
      <c r="B3" s="4" t="s">
        <v>98</v>
      </c>
      <c r="C3" s="4" t="s">
        <v>97</v>
      </c>
      <c r="D3" s="3" t="s">
        <v>96</v>
      </c>
      <c r="E3" s="5" t="s">
        <v>94</v>
      </c>
      <c r="F3" s="6" t="s">
        <v>95</v>
      </c>
    </row>
    <row r="4" spans="1:6" ht="28.5" customHeight="1" x14ac:dyDescent="0.25">
      <c r="A4" s="14" t="s">
        <v>0</v>
      </c>
      <c r="B4" s="7" t="s">
        <v>104</v>
      </c>
      <c r="C4" s="7" t="s">
        <v>100</v>
      </c>
      <c r="D4" s="7">
        <v>133</v>
      </c>
      <c r="E4" s="20">
        <v>9148</v>
      </c>
      <c r="F4" s="21">
        <f>D4*E4</f>
        <v>1216684</v>
      </c>
    </row>
    <row r="5" spans="1:6" ht="19.5" customHeight="1" x14ac:dyDescent="0.25">
      <c r="A5" s="14" t="s">
        <v>1</v>
      </c>
      <c r="B5" s="7" t="s">
        <v>105</v>
      </c>
      <c r="C5" s="7" t="s">
        <v>101</v>
      </c>
      <c r="D5" s="7">
        <v>33</v>
      </c>
      <c r="E5" s="20">
        <v>81000</v>
      </c>
      <c r="F5" s="21">
        <f t="shared" ref="F5:F54" si="0">D5*E5</f>
        <v>2673000</v>
      </c>
    </row>
    <row r="6" spans="1:6" ht="19.5" customHeight="1" x14ac:dyDescent="0.25">
      <c r="A6" s="14" t="s">
        <v>2</v>
      </c>
      <c r="B6" s="7" t="s">
        <v>106</v>
      </c>
      <c r="C6" s="7" t="s">
        <v>100</v>
      </c>
      <c r="D6" s="7">
        <v>30</v>
      </c>
      <c r="E6" s="20">
        <v>550000</v>
      </c>
      <c r="F6" s="21">
        <f t="shared" si="0"/>
        <v>16500000</v>
      </c>
    </row>
    <row r="7" spans="1:6" ht="20.25" customHeight="1" x14ac:dyDescent="0.25">
      <c r="A7" s="14" t="s">
        <v>3</v>
      </c>
      <c r="B7" s="7" t="s">
        <v>107</v>
      </c>
      <c r="C7" s="7" t="s">
        <v>100</v>
      </c>
      <c r="D7" s="7">
        <v>10</v>
      </c>
      <c r="E7" s="20">
        <v>550000</v>
      </c>
      <c r="F7" s="21">
        <f t="shared" si="0"/>
        <v>5500000</v>
      </c>
    </row>
    <row r="8" spans="1:6" ht="18.75" customHeight="1" x14ac:dyDescent="0.25">
      <c r="A8" s="14" t="s">
        <v>4</v>
      </c>
      <c r="B8" s="7" t="s">
        <v>108</v>
      </c>
      <c r="C8" s="7" t="s">
        <v>100</v>
      </c>
      <c r="D8" s="7">
        <v>3</v>
      </c>
      <c r="E8" s="20">
        <v>1300000</v>
      </c>
      <c r="F8" s="21">
        <f t="shared" si="0"/>
        <v>3900000</v>
      </c>
    </row>
    <row r="9" spans="1:6" ht="18.75" customHeight="1" x14ac:dyDescent="0.25">
      <c r="A9" s="14" t="s">
        <v>5</v>
      </c>
      <c r="B9" s="9" t="s">
        <v>109</v>
      </c>
      <c r="C9" s="7" t="s">
        <v>100</v>
      </c>
      <c r="D9" s="7">
        <v>30</v>
      </c>
      <c r="E9" s="20">
        <v>617700</v>
      </c>
      <c r="F9" s="21">
        <f t="shared" si="0"/>
        <v>18531000</v>
      </c>
    </row>
    <row r="10" spans="1:6" ht="19.5" customHeight="1" x14ac:dyDescent="0.25">
      <c r="A10" s="14" t="s">
        <v>6</v>
      </c>
      <c r="B10" s="7" t="s">
        <v>110</v>
      </c>
      <c r="C10" s="7" t="s">
        <v>100</v>
      </c>
      <c r="D10" s="7">
        <v>2</v>
      </c>
      <c r="E10" s="20">
        <v>617700</v>
      </c>
      <c r="F10" s="21">
        <f t="shared" si="0"/>
        <v>1235400</v>
      </c>
    </row>
    <row r="11" spans="1:6" ht="19.5" customHeight="1" x14ac:dyDescent="0.25">
      <c r="A11" s="14" t="s">
        <v>7</v>
      </c>
      <c r="B11" s="7" t="s">
        <v>111</v>
      </c>
      <c r="C11" s="7" t="s">
        <v>100</v>
      </c>
      <c r="D11" s="7">
        <v>80</v>
      </c>
      <c r="E11" s="20">
        <v>1427</v>
      </c>
      <c r="F11" s="21">
        <f t="shared" si="0"/>
        <v>114160</v>
      </c>
    </row>
    <row r="12" spans="1:6" ht="34.5" customHeight="1" x14ac:dyDescent="0.25">
      <c r="A12" s="14" t="s">
        <v>8</v>
      </c>
      <c r="B12" s="7" t="s">
        <v>112</v>
      </c>
      <c r="C12" s="7" t="s">
        <v>100</v>
      </c>
      <c r="D12" s="7">
        <v>798</v>
      </c>
      <c r="E12" s="20">
        <v>2635</v>
      </c>
      <c r="F12" s="21">
        <f t="shared" si="0"/>
        <v>2102730</v>
      </c>
    </row>
    <row r="13" spans="1:6" ht="35.25" customHeight="1" x14ac:dyDescent="0.25">
      <c r="A13" s="14" t="s">
        <v>9</v>
      </c>
      <c r="B13" s="7" t="s">
        <v>113</v>
      </c>
      <c r="C13" s="7" t="s">
        <v>100</v>
      </c>
      <c r="D13" s="7">
        <v>798</v>
      </c>
      <c r="E13" s="20">
        <v>3290</v>
      </c>
      <c r="F13" s="21">
        <f t="shared" si="0"/>
        <v>2625420</v>
      </c>
    </row>
    <row r="14" spans="1:6" ht="21.75" customHeight="1" x14ac:dyDescent="0.25">
      <c r="A14" s="14" t="s">
        <v>10</v>
      </c>
      <c r="B14" s="7" t="s">
        <v>114</v>
      </c>
      <c r="C14" s="7" t="s">
        <v>100</v>
      </c>
      <c r="D14" s="7">
        <v>67</v>
      </c>
      <c r="E14" s="20">
        <v>39735</v>
      </c>
      <c r="F14" s="21">
        <f t="shared" si="0"/>
        <v>2662245</v>
      </c>
    </row>
    <row r="15" spans="1:6" ht="49.5" customHeight="1" x14ac:dyDescent="0.25">
      <c r="A15" s="14" t="s">
        <v>11</v>
      </c>
      <c r="B15" s="7" t="s">
        <v>117</v>
      </c>
      <c r="C15" s="7" t="s">
        <v>102</v>
      </c>
      <c r="D15" s="7">
        <v>67</v>
      </c>
      <c r="E15" s="20">
        <v>1598</v>
      </c>
      <c r="F15" s="21">
        <f t="shared" si="0"/>
        <v>107066</v>
      </c>
    </row>
    <row r="16" spans="1:6" ht="21" customHeight="1" x14ac:dyDescent="0.25">
      <c r="A16" s="14" t="s">
        <v>12</v>
      </c>
      <c r="B16" s="7" t="s">
        <v>115</v>
      </c>
      <c r="C16" s="7" t="s">
        <v>13</v>
      </c>
      <c r="D16" s="7">
        <v>1500</v>
      </c>
      <c r="E16" s="20">
        <v>2609</v>
      </c>
      <c r="F16" s="21">
        <f t="shared" si="0"/>
        <v>3913500</v>
      </c>
    </row>
    <row r="17" spans="1:6" ht="20.25" customHeight="1" x14ac:dyDescent="0.25">
      <c r="A17" s="14" t="s">
        <v>14</v>
      </c>
      <c r="B17" s="7" t="s">
        <v>116</v>
      </c>
      <c r="C17" s="7" t="s">
        <v>13</v>
      </c>
      <c r="D17" s="7">
        <v>1200</v>
      </c>
      <c r="E17" s="20">
        <v>2609</v>
      </c>
      <c r="F17" s="21">
        <f t="shared" si="0"/>
        <v>3130800</v>
      </c>
    </row>
    <row r="18" spans="1:6" ht="19.5" customHeight="1" x14ac:dyDescent="0.25">
      <c r="A18" s="14" t="s">
        <v>15</v>
      </c>
      <c r="B18" s="7" t="s">
        <v>118</v>
      </c>
      <c r="C18" s="7" t="s">
        <v>100</v>
      </c>
      <c r="D18" s="7">
        <v>30</v>
      </c>
      <c r="E18" s="20">
        <v>270000</v>
      </c>
      <c r="F18" s="21">
        <f t="shared" si="0"/>
        <v>8100000</v>
      </c>
    </row>
    <row r="19" spans="1:6" ht="19.5" customHeight="1" x14ac:dyDescent="0.25">
      <c r="A19" s="14" t="s">
        <v>16</v>
      </c>
      <c r="B19" s="7" t="s">
        <v>119</v>
      </c>
      <c r="C19" s="7" t="s">
        <v>100</v>
      </c>
      <c r="D19" s="7">
        <v>30</v>
      </c>
      <c r="E19" s="20">
        <v>357000</v>
      </c>
      <c r="F19" s="21">
        <f t="shared" si="0"/>
        <v>10710000</v>
      </c>
    </row>
    <row r="20" spans="1:6" ht="19.5" customHeight="1" x14ac:dyDescent="0.25">
      <c r="A20" s="14" t="s">
        <v>17</v>
      </c>
      <c r="B20" s="7" t="s">
        <v>145</v>
      </c>
      <c r="C20" s="7" t="s">
        <v>100</v>
      </c>
      <c r="D20" s="7">
        <v>2</v>
      </c>
      <c r="E20" s="20">
        <v>270000</v>
      </c>
      <c r="F20" s="21">
        <f t="shared" si="0"/>
        <v>540000</v>
      </c>
    </row>
    <row r="21" spans="1:6" ht="28.5" customHeight="1" x14ac:dyDescent="0.25">
      <c r="A21" s="14" t="s">
        <v>18</v>
      </c>
      <c r="B21" s="7" t="s">
        <v>120</v>
      </c>
      <c r="C21" s="7" t="s">
        <v>102</v>
      </c>
      <c r="D21" s="7">
        <v>180</v>
      </c>
      <c r="E21" s="20">
        <v>58500</v>
      </c>
      <c r="F21" s="21">
        <f t="shared" si="0"/>
        <v>10530000</v>
      </c>
    </row>
    <row r="22" spans="1:6" ht="19.5" customHeight="1" x14ac:dyDescent="0.25">
      <c r="A22" s="14" t="s">
        <v>19</v>
      </c>
      <c r="B22" s="7" t="s">
        <v>121</v>
      </c>
      <c r="C22" s="7" t="s">
        <v>100</v>
      </c>
      <c r="D22" s="7">
        <v>13</v>
      </c>
      <c r="E22" s="20">
        <v>415350</v>
      </c>
      <c r="F22" s="21">
        <f t="shared" si="0"/>
        <v>5399550</v>
      </c>
    </row>
    <row r="23" spans="1:6" ht="28.5" customHeight="1" x14ac:dyDescent="0.25">
      <c r="A23" s="14" t="s">
        <v>20</v>
      </c>
      <c r="B23" s="7" t="s">
        <v>122</v>
      </c>
      <c r="C23" s="7" t="s">
        <v>100</v>
      </c>
      <c r="D23" s="7">
        <v>27</v>
      </c>
      <c r="E23" s="20">
        <v>63900</v>
      </c>
      <c r="F23" s="21">
        <f t="shared" si="0"/>
        <v>1725300</v>
      </c>
    </row>
    <row r="24" spans="1:6" ht="21.75" customHeight="1" x14ac:dyDescent="0.25">
      <c r="A24" s="14" t="s">
        <v>21</v>
      </c>
      <c r="B24" s="7" t="s">
        <v>135</v>
      </c>
      <c r="C24" s="7" t="s">
        <v>101</v>
      </c>
      <c r="D24" s="23">
        <v>36</v>
      </c>
      <c r="E24" s="20">
        <v>11417</v>
      </c>
      <c r="F24" s="21">
        <f t="shared" si="0"/>
        <v>411012</v>
      </c>
    </row>
    <row r="25" spans="1:6" ht="20.25" customHeight="1" x14ac:dyDescent="0.25">
      <c r="A25" s="14" t="s">
        <v>22</v>
      </c>
      <c r="B25" s="7" t="s">
        <v>136</v>
      </c>
      <c r="C25" s="7" t="s">
        <v>101</v>
      </c>
      <c r="D25" s="23">
        <v>864</v>
      </c>
      <c r="E25" s="20">
        <v>11055</v>
      </c>
      <c r="F25" s="21">
        <f t="shared" si="0"/>
        <v>9551520</v>
      </c>
    </row>
    <row r="26" spans="1:6" ht="28.5" customHeight="1" x14ac:dyDescent="0.25">
      <c r="A26" s="14" t="s">
        <v>23</v>
      </c>
      <c r="B26" s="7" t="s">
        <v>137</v>
      </c>
      <c r="C26" s="7" t="s">
        <v>101</v>
      </c>
      <c r="D26" s="23">
        <v>12</v>
      </c>
      <c r="E26" s="20">
        <v>10544</v>
      </c>
      <c r="F26" s="21">
        <f t="shared" si="0"/>
        <v>126528</v>
      </c>
    </row>
    <row r="27" spans="1:6" ht="28.5" customHeight="1" x14ac:dyDescent="0.25">
      <c r="A27" s="14" t="s">
        <v>24</v>
      </c>
      <c r="B27" s="7" t="s">
        <v>138</v>
      </c>
      <c r="C27" s="7" t="s">
        <v>101</v>
      </c>
      <c r="D27" s="7">
        <v>12</v>
      </c>
      <c r="E27" s="20">
        <v>11704</v>
      </c>
      <c r="F27" s="21">
        <f t="shared" si="0"/>
        <v>140448</v>
      </c>
    </row>
    <row r="28" spans="1:6" ht="22.5" customHeight="1" x14ac:dyDescent="0.25">
      <c r="A28" s="14" t="s">
        <v>25</v>
      </c>
      <c r="B28" s="7" t="s">
        <v>139</v>
      </c>
      <c r="C28" s="7" t="s">
        <v>101</v>
      </c>
      <c r="D28" s="7">
        <v>48</v>
      </c>
      <c r="E28" s="20">
        <v>8733</v>
      </c>
      <c r="F28" s="21">
        <f t="shared" si="0"/>
        <v>419184</v>
      </c>
    </row>
    <row r="29" spans="1:6" ht="18.75" customHeight="1" x14ac:dyDescent="0.25">
      <c r="A29" s="14" t="s">
        <v>26</v>
      </c>
      <c r="B29" s="7" t="s">
        <v>146</v>
      </c>
      <c r="C29" s="7" t="s">
        <v>100</v>
      </c>
      <c r="D29" s="7">
        <v>10</v>
      </c>
      <c r="E29" s="20">
        <v>318435</v>
      </c>
      <c r="F29" s="21">
        <f t="shared" si="0"/>
        <v>3184350</v>
      </c>
    </row>
    <row r="30" spans="1:6" ht="20.25" customHeight="1" x14ac:dyDescent="0.25">
      <c r="A30" s="14" t="s">
        <v>27</v>
      </c>
      <c r="B30" s="7" t="s">
        <v>147</v>
      </c>
      <c r="C30" s="7" t="s">
        <v>100</v>
      </c>
      <c r="D30" s="7">
        <v>2</v>
      </c>
      <c r="E30" s="20">
        <v>236250</v>
      </c>
      <c r="F30" s="21">
        <f t="shared" si="0"/>
        <v>472500</v>
      </c>
    </row>
    <row r="31" spans="1:6" ht="21.75" customHeight="1" x14ac:dyDescent="0.25">
      <c r="A31" s="14" t="s">
        <v>28</v>
      </c>
      <c r="B31" s="7" t="s">
        <v>147</v>
      </c>
      <c r="C31" s="7" t="s">
        <v>100</v>
      </c>
      <c r="D31" s="7">
        <v>7</v>
      </c>
      <c r="E31" s="20">
        <v>236250</v>
      </c>
      <c r="F31" s="21">
        <f t="shared" si="0"/>
        <v>1653750</v>
      </c>
    </row>
    <row r="32" spans="1:6" ht="19.5" customHeight="1" x14ac:dyDescent="0.25">
      <c r="A32" s="14" t="s">
        <v>29</v>
      </c>
      <c r="B32" s="7" t="s">
        <v>147</v>
      </c>
      <c r="C32" s="7" t="s">
        <v>100</v>
      </c>
      <c r="D32" s="7">
        <v>2</v>
      </c>
      <c r="E32" s="20">
        <v>236250</v>
      </c>
      <c r="F32" s="21">
        <f t="shared" si="0"/>
        <v>472500</v>
      </c>
    </row>
    <row r="33" spans="1:6" ht="20.25" customHeight="1" x14ac:dyDescent="0.25">
      <c r="A33" s="14" t="s">
        <v>30</v>
      </c>
      <c r="B33" s="11" t="s">
        <v>142</v>
      </c>
      <c r="C33" s="7" t="s">
        <v>102</v>
      </c>
      <c r="D33" s="7">
        <v>180</v>
      </c>
      <c r="E33" s="20">
        <v>103912</v>
      </c>
      <c r="F33" s="21">
        <f t="shared" si="0"/>
        <v>18704160</v>
      </c>
    </row>
    <row r="34" spans="1:6" ht="19.5" customHeight="1" x14ac:dyDescent="0.25">
      <c r="A34" s="14" t="s">
        <v>31</v>
      </c>
      <c r="B34" s="11" t="s">
        <v>143</v>
      </c>
      <c r="C34" s="7" t="s">
        <v>102</v>
      </c>
      <c r="D34" s="7">
        <v>5</v>
      </c>
      <c r="E34" s="20">
        <v>55210</v>
      </c>
      <c r="F34" s="21">
        <f t="shared" si="0"/>
        <v>276050</v>
      </c>
    </row>
    <row r="35" spans="1:6" ht="19.5" customHeight="1" x14ac:dyDescent="0.25">
      <c r="A35" s="14" t="s">
        <v>32</v>
      </c>
      <c r="B35" s="7" t="s">
        <v>141</v>
      </c>
      <c r="C35" s="7" t="s">
        <v>101</v>
      </c>
      <c r="D35" s="7">
        <v>1</v>
      </c>
      <c r="E35" s="20">
        <v>220000</v>
      </c>
      <c r="F35" s="21">
        <f t="shared" si="0"/>
        <v>220000</v>
      </c>
    </row>
    <row r="36" spans="1:6" ht="19.5" customHeight="1" x14ac:dyDescent="0.25">
      <c r="A36" s="14" t="s">
        <v>33</v>
      </c>
      <c r="B36" s="7" t="s">
        <v>140</v>
      </c>
      <c r="C36" s="7" t="s">
        <v>101</v>
      </c>
      <c r="D36" s="7">
        <v>7</v>
      </c>
      <c r="E36" s="20">
        <v>300000</v>
      </c>
      <c r="F36" s="21">
        <f t="shared" si="0"/>
        <v>2100000</v>
      </c>
    </row>
    <row r="37" spans="1:6" ht="20.25" customHeight="1" x14ac:dyDescent="0.25">
      <c r="A37" s="14" t="s">
        <v>34</v>
      </c>
      <c r="B37" s="7" t="s">
        <v>35</v>
      </c>
      <c r="C37" s="7" t="s">
        <v>101</v>
      </c>
      <c r="D37" s="7">
        <v>3</v>
      </c>
      <c r="E37" s="20">
        <v>300000</v>
      </c>
      <c r="F37" s="21">
        <f t="shared" si="0"/>
        <v>900000</v>
      </c>
    </row>
    <row r="38" spans="1:6" ht="21.75" customHeight="1" x14ac:dyDescent="0.25">
      <c r="A38" s="14" t="s">
        <v>36</v>
      </c>
      <c r="B38" s="7" t="s">
        <v>144</v>
      </c>
      <c r="C38" s="7" t="s">
        <v>100</v>
      </c>
      <c r="D38" s="7">
        <v>10</v>
      </c>
      <c r="E38" s="20">
        <v>300000</v>
      </c>
      <c r="F38" s="21">
        <f t="shared" si="0"/>
        <v>3000000</v>
      </c>
    </row>
    <row r="39" spans="1:6" ht="19.5" customHeight="1" x14ac:dyDescent="0.25">
      <c r="A39" s="14" t="s">
        <v>37</v>
      </c>
      <c r="B39" s="12" t="s">
        <v>188</v>
      </c>
      <c r="C39" s="7" t="s">
        <v>100</v>
      </c>
      <c r="D39" s="7">
        <v>1064</v>
      </c>
      <c r="E39" s="20">
        <v>7998</v>
      </c>
      <c r="F39" s="21">
        <f t="shared" si="0"/>
        <v>8509872</v>
      </c>
    </row>
    <row r="40" spans="1:6" ht="18.75" customHeight="1" x14ac:dyDescent="0.25">
      <c r="A40" s="14" t="s">
        <v>38</v>
      </c>
      <c r="B40" s="12" t="s">
        <v>187</v>
      </c>
      <c r="C40" s="7" t="s">
        <v>101</v>
      </c>
      <c r="D40" s="7">
        <v>1</v>
      </c>
      <c r="E40" s="20">
        <v>130000</v>
      </c>
      <c r="F40" s="21">
        <f t="shared" si="0"/>
        <v>130000</v>
      </c>
    </row>
    <row r="41" spans="1:6" ht="21.75" customHeight="1" x14ac:dyDescent="0.25">
      <c r="A41" s="14" t="s">
        <v>39</v>
      </c>
      <c r="B41" s="7" t="s">
        <v>185</v>
      </c>
      <c r="C41" s="7" t="s">
        <v>102</v>
      </c>
      <c r="D41" s="7">
        <v>3325</v>
      </c>
      <c r="E41" s="20">
        <v>1704</v>
      </c>
      <c r="F41" s="21">
        <f t="shared" si="0"/>
        <v>5665800</v>
      </c>
    </row>
    <row r="42" spans="1:6" ht="34.5" customHeight="1" x14ac:dyDescent="0.25">
      <c r="A42" s="14" t="s">
        <v>40</v>
      </c>
      <c r="B42" s="7" t="s">
        <v>186</v>
      </c>
      <c r="C42" s="7" t="s">
        <v>100</v>
      </c>
      <c r="D42" s="7">
        <v>7</v>
      </c>
      <c r="E42" s="20">
        <v>6784</v>
      </c>
      <c r="F42" s="21">
        <f t="shared" si="0"/>
        <v>47488</v>
      </c>
    </row>
    <row r="43" spans="1:6" ht="19.5" customHeight="1" x14ac:dyDescent="0.25">
      <c r="A43" s="14" t="s">
        <v>41</v>
      </c>
      <c r="B43" s="7" t="s">
        <v>184</v>
      </c>
      <c r="C43" s="7" t="s">
        <v>100</v>
      </c>
      <c r="D43" s="7">
        <v>13</v>
      </c>
      <c r="E43" s="20">
        <v>256452</v>
      </c>
      <c r="F43" s="21">
        <f t="shared" si="0"/>
        <v>3333876</v>
      </c>
    </row>
    <row r="44" spans="1:6" ht="20.25" customHeight="1" x14ac:dyDescent="0.25">
      <c r="A44" s="14" t="s">
        <v>42</v>
      </c>
      <c r="B44" s="7" t="s">
        <v>152</v>
      </c>
      <c r="C44" s="7" t="s">
        <v>100</v>
      </c>
      <c r="D44" s="7">
        <v>30</v>
      </c>
      <c r="E44" s="20">
        <v>9585</v>
      </c>
      <c r="F44" s="21">
        <f t="shared" si="0"/>
        <v>287550</v>
      </c>
    </row>
    <row r="45" spans="1:6" ht="21" customHeight="1" x14ac:dyDescent="0.25">
      <c r="A45" s="14" t="s">
        <v>43</v>
      </c>
      <c r="B45" s="7" t="s">
        <v>182</v>
      </c>
      <c r="C45" s="7" t="s">
        <v>101</v>
      </c>
      <c r="D45" s="7">
        <v>7</v>
      </c>
      <c r="E45" s="20">
        <v>2100</v>
      </c>
      <c r="F45" s="21">
        <f t="shared" si="0"/>
        <v>14700</v>
      </c>
    </row>
    <row r="46" spans="1:6" ht="21" customHeight="1" x14ac:dyDescent="0.25">
      <c r="A46" s="14" t="s">
        <v>44</v>
      </c>
      <c r="B46" s="11" t="s">
        <v>153</v>
      </c>
      <c r="C46" s="7" t="s">
        <v>100</v>
      </c>
      <c r="D46" s="7">
        <v>2</v>
      </c>
      <c r="E46" s="20">
        <v>207622</v>
      </c>
      <c r="F46" s="21">
        <f t="shared" si="0"/>
        <v>415244</v>
      </c>
    </row>
    <row r="47" spans="1:6" ht="21" customHeight="1" x14ac:dyDescent="0.25">
      <c r="A47" s="14" t="s">
        <v>45</v>
      </c>
      <c r="B47" s="7" t="s">
        <v>183</v>
      </c>
      <c r="C47" s="7" t="s">
        <v>102</v>
      </c>
      <c r="D47" s="7">
        <v>14</v>
      </c>
      <c r="E47" s="20">
        <v>86265</v>
      </c>
      <c r="F47" s="21">
        <f t="shared" si="0"/>
        <v>1207710</v>
      </c>
    </row>
    <row r="48" spans="1:6" ht="21" customHeight="1" x14ac:dyDescent="0.25">
      <c r="A48" s="14" t="s">
        <v>46</v>
      </c>
      <c r="B48" s="15" t="s">
        <v>148</v>
      </c>
      <c r="C48" s="7" t="s">
        <v>101</v>
      </c>
      <c r="D48" s="7">
        <v>2</v>
      </c>
      <c r="E48" s="20">
        <v>170400</v>
      </c>
      <c r="F48" s="21">
        <f t="shared" si="0"/>
        <v>340800</v>
      </c>
    </row>
    <row r="49" spans="1:6" ht="21" customHeight="1" x14ac:dyDescent="0.25">
      <c r="A49" s="14" t="s">
        <v>47</v>
      </c>
      <c r="B49" s="7" t="s">
        <v>143</v>
      </c>
      <c r="C49" s="7" t="s">
        <v>102</v>
      </c>
      <c r="D49" s="7">
        <v>5</v>
      </c>
      <c r="E49" s="20">
        <v>44187</v>
      </c>
      <c r="F49" s="21">
        <f t="shared" si="0"/>
        <v>220935</v>
      </c>
    </row>
    <row r="50" spans="1:6" ht="21" customHeight="1" x14ac:dyDescent="0.25">
      <c r="A50" s="14" t="s">
        <v>48</v>
      </c>
      <c r="B50" s="7" t="s">
        <v>149</v>
      </c>
      <c r="C50" s="7" t="s">
        <v>100</v>
      </c>
      <c r="D50" s="7">
        <v>5</v>
      </c>
      <c r="E50" s="20">
        <v>390000</v>
      </c>
      <c r="F50" s="21">
        <f t="shared" si="0"/>
        <v>1950000</v>
      </c>
    </row>
    <row r="51" spans="1:6" ht="33.75" customHeight="1" x14ac:dyDescent="0.25">
      <c r="A51" s="14" t="s">
        <v>49</v>
      </c>
      <c r="B51" s="7" t="s">
        <v>149</v>
      </c>
      <c r="C51" s="7" t="s">
        <v>100</v>
      </c>
      <c r="D51" s="7">
        <v>2</v>
      </c>
      <c r="E51" s="20">
        <v>390000</v>
      </c>
      <c r="F51" s="21">
        <f t="shared" si="0"/>
        <v>780000</v>
      </c>
    </row>
    <row r="52" spans="1:6" ht="21.75" customHeight="1" x14ac:dyDescent="0.25">
      <c r="A52" s="14" t="s">
        <v>50</v>
      </c>
      <c r="B52" s="7" t="s">
        <v>150</v>
      </c>
      <c r="C52" s="7" t="s">
        <v>100</v>
      </c>
      <c r="D52" s="7">
        <v>1</v>
      </c>
      <c r="E52" s="20">
        <v>1023750</v>
      </c>
      <c r="F52" s="21">
        <f t="shared" si="0"/>
        <v>1023750</v>
      </c>
    </row>
    <row r="53" spans="1:6" ht="21.75" customHeight="1" x14ac:dyDescent="0.25">
      <c r="A53" s="14" t="s">
        <v>51</v>
      </c>
      <c r="B53" s="7" t="s">
        <v>151</v>
      </c>
      <c r="C53" s="7" t="s">
        <v>100</v>
      </c>
      <c r="D53" s="7">
        <v>1</v>
      </c>
      <c r="E53" s="20">
        <v>1023750</v>
      </c>
      <c r="F53" s="21">
        <f t="shared" si="0"/>
        <v>1023750</v>
      </c>
    </row>
    <row r="54" spans="1:6" ht="28.5" customHeight="1" x14ac:dyDescent="0.25">
      <c r="A54" s="14" t="s">
        <v>52</v>
      </c>
      <c r="B54" s="11" t="s">
        <v>171</v>
      </c>
      <c r="C54" s="7" t="s">
        <v>102</v>
      </c>
      <c r="D54" s="7">
        <v>180</v>
      </c>
      <c r="E54" s="20">
        <v>105000</v>
      </c>
      <c r="F54" s="21">
        <f t="shared" si="0"/>
        <v>18900000</v>
      </c>
    </row>
    <row r="55" spans="1:6" ht="50.25" customHeight="1" x14ac:dyDescent="0.25">
      <c r="A55" s="14" t="s">
        <v>53</v>
      </c>
      <c r="B55" s="7" t="s">
        <v>189</v>
      </c>
      <c r="C55" s="7" t="s">
        <v>100</v>
      </c>
      <c r="D55" s="19">
        <v>36</v>
      </c>
      <c r="E55" s="22">
        <v>1330</v>
      </c>
      <c r="F55" s="22">
        <f>D55*E55</f>
        <v>47880</v>
      </c>
    </row>
    <row r="56" spans="1:6" s="10" customFormat="1" ht="30" customHeight="1" x14ac:dyDescent="0.25">
      <c r="A56" s="14" t="s">
        <v>54</v>
      </c>
      <c r="B56" s="7" t="s">
        <v>181</v>
      </c>
      <c r="C56" s="7" t="s">
        <v>100</v>
      </c>
      <c r="D56" s="19">
        <v>36</v>
      </c>
      <c r="E56" s="22">
        <v>33760</v>
      </c>
      <c r="F56" s="22">
        <f t="shared" ref="F56:F94" si="1">D56*E56</f>
        <v>1215360</v>
      </c>
    </row>
    <row r="57" spans="1:6" ht="30" x14ac:dyDescent="0.25">
      <c r="A57" s="14" t="s">
        <v>55</v>
      </c>
      <c r="B57" s="7" t="s">
        <v>179</v>
      </c>
      <c r="C57" s="7" t="s">
        <v>100</v>
      </c>
      <c r="D57" s="19">
        <v>108</v>
      </c>
      <c r="E57" s="22">
        <v>1640</v>
      </c>
      <c r="F57" s="22">
        <f t="shared" si="1"/>
        <v>177120</v>
      </c>
    </row>
    <row r="58" spans="1:6" ht="30" x14ac:dyDescent="0.25">
      <c r="A58" s="14" t="s">
        <v>56</v>
      </c>
      <c r="B58" s="7" t="s">
        <v>177</v>
      </c>
      <c r="C58" s="7" t="s">
        <v>100</v>
      </c>
      <c r="D58" s="19">
        <v>900</v>
      </c>
      <c r="E58" s="22">
        <v>1385</v>
      </c>
      <c r="F58" s="22">
        <f t="shared" si="1"/>
        <v>1246500</v>
      </c>
    </row>
    <row r="59" spans="1:6" ht="30" x14ac:dyDescent="0.25">
      <c r="A59" s="14" t="s">
        <v>57</v>
      </c>
      <c r="B59" s="7" t="s">
        <v>178</v>
      </c>
      <c r="C59" s="7" t="s">
        <v>100</v>
      </c>
      <c r="D59" s="19">
        <v>36</v>
      </c>
      <c r="E59" s="22">
        <v>2875</v>
      </c>
      <c r="F59" s="22">
        <f t="shared" si="1"/>
        <v>103500</v>
      </c>
    </row>
    <row r="60" spans="1:6" ht="30" x14ac:dyDescent="0.25">
      <c r="A60" s="14" t="s">
        <v>58</v>
      </c>
      <c r="B60" s="7" t="s">
        <v>180</v>
      </c>
      <c r="C60" s="7" t="s">
        <v>100</v>
      </c>
      <c r="D60" s="19">
        <v>72</v>
      </c>
      <c r="E60" s="22">
        <v>2225</v>
      </c>
      <c r="F60" s="22">
        <f t="shared" si="1"/>
        <v>160200</v>
      </c>
    </row>
    <row r="61" spans="1:6" ht="30" x14ac:dyDescent="0.25">
      <c r="A61" s="14" t="s">
        <v>59</v>
      </c>
      <c r="B61" s="7" t="s">
        <v>174</v>
      </c>
      <c r="C61" s="7" t="s">
        <v>100</v>
      </c>
      <c r="D61" s="19">
        <v>180</v>
      </c>
      <c r="E61" s="22">
        <v>1757</v>
      </c>
      <c r="F61" s="22">
        <f t="shared" si="1"/>
        <v>316260</v>
      </c>
    </row>
    <row r="62" spans="1:6" ht="30" x14ac:dyDescent="0.25">
      <c r="A62" s="14" t="s">
        <v>60</v>
      </c>
      <c r="B62" s="7" t="s">
        <v>175</v>
      </c>
      <c r="C62" s="7" t="s">
        <v>100</v>
      </c>
      <c r="D62" s="19">
        <v>72</v>
      </c>
      <c r="E62" s="22">
        <v>1757</v>
      </c>
      <c r="F62" s="22">
        <f t="shared" si="1"/>
        <v>126504</v>
      </c>
    </row>
    <row r="63" spans="1:6" ht="30" x14ac:dyDescent="0.25">
      <c r="A63" s="14" t="s">
        <v>61</v>
      </c>
      <c r="B63" s="7" t="s">
        <v>154</v>
      </c>
      <c r="C63" s="7" t="s">
        <v>100</v>
      </c>
      <c r="D63" s="19">
        <v>360</v>
      </c>
      <c r="E63" s="22">
        <v>1757</v>
      </c>
      <c r="F63" s="22">
        <f t="shared" si="1"/>
        <v>632520</v>
      </c>
    </row>
    <row r="64" spans="1:6" ht="30" x14ac:dyDescent="0.25">
      <c r="A64" s="14" t="s">
        <v>62</v>
      </c>
      <c r="B64" s="7" t="s">
        <v>155</v>
      </c>
      <c r="C64" s="7" t="s">
        <v>100</v>
      </c>
      <c r="D64" s="19">
        <v>468</v>
      </c>
      <c r="E64" s="22">
        <v>1757</v>
      </c>
      <c r="F64" s="22">
        <f t="shared" si="1"/>
        <v>822276</v>
      </c>
    </row>
    <row r="65" spans="1:6" ht="30" x14ac:dyDescent="0.25">
      <c r="A65" s="14" t="s">
        <v>63</v>
      </c>
      <c r="B65" s="7" t="s">
        <v>156</v>
      </c>
      <c r="C65" s="7" t="s">
        <v>100</v>
      </c>
      <c r="D65" s="19">
        <v>468</v>
      </c>
      <c r="E65" s="22">
        <v>1757</v>
      </c>
      <c r="F65" s="22">
        <f t="shared" si="1"/>
        <v>822276</v>
      </c>
    </row>
    <row r="66" spans="1:6" ht="30" x14ac:dyDescent="0.25">
      <c r="A66" s="14" t="s">
        <v>64</v>
      </c>
      <c r="B66" s="7" t="s">
        <v>157</v>
      </c>
      <c r="C66" s="7" t="s">
        <v>100</v>
      </c>
      <c r="D66" s="19">
        <v>180</v>
      </c>
      <c r="E66" s="22">
        <v>1970</v>
      </c>
      <c r="F66" s="22">
        <f t="shared" si="1"/>
        <v>354600</v>
      </c>
    </row>
    <row r="67" spans="1:6" ht="30" x14ac:dyDescent="0.25">
      <c r="A67" s="14" t="s">
        <v>65</v>
      </c>
      <c r="B67" s="7" t="s">
        <v>158</v>
      </c>
      <c r="C67" s="7" t="s">
        <v>100</v>
      </c>
      <c r="D67" s="19">
        <v>108</v>
      </c>
      <c r="E67" s="22">
        <v>1709</v>
      </c>
      <c r="F67" s="22">
        <f t="shared" si="1"/>
        <v>184572</v>
      </c>
    </row>
    <row r="68" spans="1:6" ht="30" x14ac:dyDescent="0.25">
      <c r="A68" s="14" t="s">
        <v>66</v>
      </c>
      <c r="B68" s="7" t="s">
        <v>159</v>
      </c>
      <c r="C68" s="7" t="s">
        <v>100</v>
      </c>
      <c r="D68" s="19">
        <v>972</v>
      </c>
      <c r="E68" s="22">
        <v>2918</v>
      </c>
      <c r="F68" s="22">
        <f t="shared" si="1"/>
        <v>2836296</v>
      </c>
    </row>
    <row r="69" spans="1:6" ht="30" x14ac:dyDescent="0.25">
      <c r="A69" s="14" t="s">
        <v>67</v>
      </c>
      <c r="B69" s="7" t="s">
        <v>160</v>
      </c>
      <c r="C69" s="7" t="s">
        <v>100</v>
      </c>
      <c r="D69" s="19">
        <v>972</v>
      </c>
      <c r="E69" s="22">
        <v>4100</v>
      </c>
      <c r="F69" s="22">
        <f t="shared" si="1"/>
        <v>3985200</v>
      </c>
    </row>
    <row r="70" spans="1:6" ht="30" x14ac:dyDescent="0.25">
      <c r="A70" s="14" t="s">
        <v>68</v>
      </c>
      <c r="B70" s="7" t="s">
        <v>161</v>
      </c>
      <c r="C70" s="7" t="s">
        <v>100</v>
      </c>
      <c r="D70" s="19">
        <v>360</v>
      </c>
      <c r="E70" s="22">
        <v>9850</v>
      </c>
      <c r="F70" s="22">
        <f t="shared" si="1"/>
        <v>3546000</v>
      </c>
    </row>
    <row r="71" spans="1:6" ht="30" x14ac:dyDescent="0.25">
      <c r="A71" s="14" t="s">
        <v>69</v>
      </c>
      <c r="B71" s="7" t="s">
        <v>162</v>
      </c>
      <c r="C71" s="7" t="s">
        <v>100</v>
      </c>
      <c r="D71" s="19">
        <v>36</v>
      </c>
      <c r="E71" s="22">
        <v>1768</v>
      </c>
      <c r="F71" s="22">
        <f t="shared" si="1"/>
        <v>63648</v>
      </c>
    </row>
    <row r="72" spans="1:6" ht="30" x14ac:dyDescent="0.25">
      <c r="A72" s="14" t="s">
        <v>70</v>
      </c>
      <c r="B72" s="7" t="s">
        <v>163</v>
      </c>
      <c r="C72" s="7" t="s">
        <v>100</v>
      </c>
      <c r="D72" s="19">
        <v>72</v>
      </c>
      <c r="E72" s="22">
        <v>1949</v>
      </c>
      <c r="F72" s="22">
        <f t="shared" si="1"/>
        <v>140328</v>
      </c>
    </row>
    <row r="73" spans="1:6" ht="45" x14ac:dyDescent="0.25">
      <c r="A73" s="14" t="s">
        <v>71</v>
      </c>
      <c r="B73" s="7" t="s">
        <v>164</v>
      </c>
      <c r="C73" s="7" t="s">
        <v>100</v>
      </c>
      <c r="D73" s="19">
        <v>1100</v>
      </c>
      <c r="E73" s="22">
        <v>900</v>
      </c>
      <c r="F73" s="22">
        <f t="shared" si="1"/>
        <v>990000</v>
      </c>
    </row>
    <row r="74" spans="1:6" ht="45" x14ac:dyDescent="0.25">
      <c r="A74" s="14" t="s">
        <v>72</v>
      </c>
      <c r="B74" s="7" t="s">
        <v>165</v>
      </c>
      <c r="C74" s="7" t="s">
        <v>100</v>
      </c>
      <c r="D74" s="19">
        <v>900</v>
      </c>
      <c r="E74" s="22">
        <v>1172</v>
      </c>
      <c r="F74" s="22">
        <f t="shared" si="1"/>
        <v>1054800</v>
      </c>
    </row>
    <row r="75" spans="1:6" ht="45" x14ac:dyDescent="0.25">
      <c r="A75" s="14" t="s">
        <v>73</v>
      </c>
      <c r="B75" s="7" t="s">
        <v>166</v>
      </c>
      <c r="C75" s="7" t="s">
        <v>100</v>
      </c>
      <c r="D75" s="19">
        <v>1450</v>
      </c>
      <c r="E75" s="22">
        <v>735</v>
      </c>
      <c r="F75" s="22">
        <f t="shared" si="1"/>
        <v>1065750</v>
      </c>
    </row>
    <row r="76" spans="1:6" ht="30" x14ac:dyDescent="0.25">
      <c r="A76" s="14" t="s">
        <v>74</v>
      </c>
      <c r="B76" s="7" t="s">
        <v>173</v>
      </c>
      <c r="C76" s="7" t="s">
        <v>100</v>
      </c>
      <c r="D76" s="19">
        <v>108</v>
      </c>
      <c r="E76" s="22">
        <v>3791</v>
      </c>
      <c r="F76" s="22">
        <f t="shared" si="1"/>
        <v>409428</v>
      </c>
    </row>
    <row r="77" spans="1:6" ht="30" x14ac:dyDescent="0.25">
      <c r="A77" s="14" t="s">
        <v>75</v>
      </c>
      <c r="B77" s="7" t="s">
        <v>172</v>
      </c>
      <c r="C77" s="7" t="s">
        <v>100</v>
      </c>
      <c r="D77" s="19">
        <v>12</v>
      </c>
      <c r="E77" s="22">
        <v>8414</v>
      </c>
      <c r="F77" s="22">
        <f t="shared" si="1"/>
        <v>100968</v>
      </c>
    </row>
    <row r="78" spans="1:6" ht="30" x14ac:dyDescent="0.25">
      <c r="A78" s="14" t="s">
        <v>76</v>
      </c>
      <c r="B78" s="7" t="s">
        <v>168</v>
      </c>
      <c r="C78" s="7" t="s">
        <v>100</v>
      </c>
      <c r="D78" s="19">
        <v>504</v>
      </c>
      <c r="E78" s="22">
        <v>2853</v>
      </c>
      <c r="F78" s="22">
        <f t="shared" si="1"/>
        <v>1437912</v>
      </c>
    </row>
    <row r="79" spans="1:6" x14ac:dyDescent="0.25">
      <c r="A79" s="14" t="s">
        <v>77</v>
      </c>
      <c r="B79" s="16" t="s">
        <v>170</v>
      </c>
      <c r="C79" s="7" t="s">
        <v>100</v>
      </c>
      <c r="D79" s="19">
        <v>1300</v>
      </c>
      <c r="E79" s="22">
        <v>1970</v>
      </c>
      <c r="F79" s="22">
        <f t="shared" si="1"/>
        <v>2561000</v>
      </c>
    </row>
    <row r="80" spans="1:6" x14ac:dyDescent="0.25">
      <c r="A80" s="14" t="s">
        <v>78</v>
      </c>
      <c r="B80" s="7" t="s">
        <v>176</v>
      </c>
      <c r="C80" s="7" t="s">
        <v>100</v>
      </c>
      <c r="D80" s="19">
        <v>450</v>
      </c>
      <c r="E80" s="22">
        <v>2795</v>
      </c>
      <c r="F80" s="22">
        <f t="shared" si="1"/>
        <v>1257750</v>
      </c>
    </row>
    <row r="81" spans="1:6" ht="30" x14ac:dyDescent="0.25">
      <c r="A81" s="14" t="s">
        <v>79</v>
      </c>
      <c r="B81" s="17" t="s">
        <v>169</v>
      </c>
      <c r="C81" s="7" t="s">
        <v>100</v>
      </c>
      <c r="D81" s="19">
        <v>4980</v>
      </c>
      <c r="E81" s="22">
        <v>518</v>
      </c>
      <c r="F81" s="22">
        <f t="shared" si="1"/>
        <v>2579640</v>
      </c>
    </row>
    <row r="82" spans="1:6" ht="30" x14ac:dyDescent="0.25">
      <c r="A82" s="14" t="s">
        <v>80</v>
      </c>
      <c r="B82" s="7" t="s">
        <v>167</v>
      </c>
      <c r="C82" s="7" t="s">
        <v>100</v>
      </c>
      <c r="D82" s="19">
        <v>180</v>
      </c>
      <c r="E82" s="22">
        <v>2890</v>
      </c>
      <c r="F82" s="22">
        <f t="shared" si="1"/>
        <v>520200</v>
      </c>
    </row>
    <row r="83" spans="1:6" x14ac:dyDescent="0.25">
      <c r="A83" s="14" t="s">
        <v>81</v>
      </c>
      <c r="B83" s="7" t="s">
        <v>127</v>
      </c>
      <c r="C83" s="7" t="s">
        <v>100</v>
      </c>
      <c r="D83" s="22">
        <v>1</v>
      </c>
      <c r="E83" s="22">
        <v>6170</v>
      </c>
      <c r="F83" s="22">
        <f t="shared" si="1"/>
        <v>6170</v>
      </c>
    </row>
    <row r="84" spans="1:6" ht="30" x14ac:dyDescent="0.25">
      <c r="A84" s="14" t="s">
        <v>82</v>
      </c>
      <c r="B84" s="7" t="s">
        <v>128</v>
      </c>
      <c r="C84" s="7" t="s">
        <v>100</v>
      </c>
      <c r="D84" s="22">
        <v>1</v>
      </c>
      <c r="E84" s="22">
        <v>276985</v>
      </c>
      <c r="F84" s="22">
        <f t="shared" si="1"/>
        <v>276985</v>
      </c>
    </row>
    <row r="85" spans="1:6" ht="30" x14ac:dyDescent="0.25">
      <c r="A85" s="14" t="s">
        <v>83</v>
      </c>
      <c r="B85" s="7" t="s">
        <v>134</v>
      </c>
      <c r="C85" s="7" t="s">
        <v>100</v>
      </c>
      <c r="D85" s="22">
        <v>1</v>
      </c>
      <c r="E85" s="22">
        <v>165799</v>
      </c>
      <c r="F85" s="22">
        <f t="shared" si="1"/>
        <v>165799</v>
      </c>
    </row>
    <row r="86" spans="1:6" ht="31.5" x14ac:dyDescent="0.25">
      <c r="A86" s="14" t="s">
        <v>84</v>
      </c>
      <c r="B86" s="24" t="s">
        <v>133</v>
      </c>
      <c r="C86" s="7" t="s">
        <v>100</v>
      </c>
      <c r="D86" s="22">
        <v>1200</v>
      </c>
      <c r="E86" s="22">
        <v>935</v>
      </c>
      <c r="F86" s="22">
        <f t="shared" si="1"/>
        <v>1122000</v>
      </c>
    </row>
    <row r="87" spans="1:6" ht="31.5" x14ac:dyDescent="0.25">
      <c r="A87" s="14" t="s">
        <v>85</v>
      </c>
      <c r="B87" s="24" t="s">
        <v>129</v>
      </c>
      <c r="C87" s="7" t="s">
        <v>100</v>
      </c>
      <c r="D87" s="22">
        <v>600</v>
      </c>
      <c r="E87" s="22">
        <v>825</v>
      </c>
      <c r="F87" s="22">
        <f t="shared" si="1"/>
        <v>495000</v>
      </c>
    </row>
    <row r="88" spans="1:6" ht="31.5" x14ac:dyDescent="0.25">
      <c r="A88" s="14" t="s">
        <v>86</v>
      </c>
      <c r="B88" s="24" t="s">
        <v>130</v>
      </c>
      <c r="C88" s="7" t="s">
        <v>100</v>
      </c>
      <c r="D88" s="22">
        <v>360</v>
      </c>
      <c r="E88" s="22">
        <v>825</v>
      </c>
      <c r="F88" s="22">
        <f t="shared" si="1"/>
        <v>297000</v>
      </c>
    </row>
    <row r="89" spans="1:6" ht="47.25" x14ac:dyDescent="0.25">
      <c r="A89" s="14" t="s">
        <v>87</v>
      </c>
      <c r="B89" s="24" t="s">
        <v>131</v>
      </c>
      <c r="C89" s="7" t="s">
        <v>100</v>
      </c>
      <c r="D89" s="19">
        <v>900</v>
      </c>
      <c r="E89" s="22">
        <v>816</v>
      </c>
      <c r="F89" s="22">
        <f t="shared" si="1"/>
        <v>734400</v>
      </c>
    </row>
    <row r="90" spans="1:6" ht="61.5" customHeight="1" x14ac:dyDescent="0.25">
      <c r="A90" s="14" t="s">
        <v>88</v>
      </c>
      <c r="B90" s="24" t="s">
        <v>132</v>
      </c>
      <c r="C90" s="7" t="s">
        <v>100</v>
      </c>
      <c r="D90" s="19">
        <v>400</v>
      </c>
      <c r="E90" s="22">
        <v>816</v>
      </c>
      <c r="F90" s="22">
        <f t="shared" si="1"/>
        <v>326400</v>
      </c>
    </row>
    <row r="91" spans="1:6" ht="30" x14ac:dyDescent="0.25">
      <c r="A91" s="14" t="s">
        <v>89</v>
      </c>
      <c r="B91" s="7" t="s">
        <v>126</v>
      </c>
      <c r="C91" s="7" t="s">
        <v>101</v>
      </c>
      <c r="D91" s="19">
        <v>80</v>
      </c>
      <c r="E91" s="22">
        <v>43045</v>
      </c>
      <c r="F91" s="22">
        <f t="shared" si="1"/>
        <v>3443600</v>
      </c>
    </row>
    <row r="92" spans="1:6" x14ac:dyDescent="0.25">
      <c r="A92" s="14" t="s">
        <v>90</v>
      </c>
      <c r="B92" s="7" t="s">
        <v>125</v>
      </c>
      <c r="C92" s="7" t="s">
        <v>101</v>
      </c>
      <c r="D92" s="19">
        <v>2</v>
      </c>
      <c r="E92" s="22">
        <v>10700</v>
      </c>
      <c r="F92" s="22">
        <f t="shared" si="1"/>
        <v>21400</v>
      </c>
    </row>
    <row r="93" spans="1:6" x14ac:dyDescent="0.25">
      <c r="A93" s="14" t="s">
        <v>91</v>
      </c>
      <c r="B93" s="7" t="s">
        <v>124</v>
      </c>
      <c r="C93" s="7" t="s">
        <v>101</v>
      </c>
      <c r="D93" s="19">
        <v>1</v>
      </c>
      <c r="E93" s="22">
        <v>22400</v>
      </c>
      <c r="F93" s="22">
        <f t="shared" si="1"/>
        <v>22400</v>
      </c>
    </row>
    <row r="94" spans="1:6" ht="30" x14ac:dyDescent="0.25">
      <c r="A94" s="14" t="s">
        <v>92</v>
      </c>
      <c r="B94" s="18" t="s">
        <v>123</v>
      </c>
      <c r="C94" s="7" t="s">
        <v>100</v>
      </c>
      <c r="D94" s="19">
        <v>360</v>
      </c>
      <c r="E94" s="22">
        <v>3150</v>
      </c>
      <c r="F94" s="22">
        <f t="shared" si="1"/>
        <v>1134000</v>
      </c>
    </row>
    <row r="95" spans="1:6" s="30" customFormat="1" ht="15.75" x14ac:dyDescent="0.25">
      <c r="A95" s="28"/>
      <c r="B95" s="28" t="s">
        <v>103</v>
      </c>
      <c r="C95" s="28"/>
      <c r="D95" s="28"/>
      <c r="E95" s="29"/>
      <c r="F95" s="29">
        <f>SUM(F4:F94)</f>
        <v>223503974</v>
      </c>
    </row>
  </sheetData>
  <mergeCells count="2">
    <mergeCell ref="D1:F1"/>
    <mergeCell ref="A2:D2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2024-12-04T03:22:37Z</dcterms:modified>
</cp:coreProperties>
</file>