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Лист1!$A$1:$F$34</definedName>
  </definedNames>
  <calcPr calcId="152511"/>
</workbook>
</file>

<file path=xl/calcChain.xml><?xml version="1.0" encoding="utf-8"?>
<calcChain xmlns="http://schemas.openxmlformats.org/spreadsheetml/2006/main">
  <c r="F22" i="1" l="1"/>
  <c r="F21" i="1" l="1"/>
  <c r="F20" i="1"/>
  <c r="F19" i="1"/>
  <c r="F18" i="1"/>
  <c r="F17" i="1" l="1"/>
  <c r="F16" i="1"/>
  <c r="F15" i="1" l="1"/>
  <c r="F14" i="1" l="1"/>
  <c r="F13" i="1"/>
  <c r="F12" i="1"/>
  <c r="F6" i="1" l="1"/>
  <c r="F7" i="1"/>
  <c r="F8" i="1"/>
  <c r="F9" i="1"/>
  <c r="F10" i="1"/>
  <c r="F11" i="1"/>
</calcChain>
</file>

<file path=xl/sharedStrings.xml><?xml version="1.0" encoding="utf-8"?>
<sst xmlns="http://schemas.openxmlformats.org/spreadsheetml/2006/main" count="58" uniqueCount="45">
  <si>
    <t>лот №1</t>
  </si>
  <si>
    <t>лот №2</t>
  </si>
  <si>
    <t>лот №3</t>
  </si>
  <si>
    <t>лот №4</t>
  </si>
  <si>
    <t>лот №5</t>
  </si>
  <si>
    <t>лот №6</t>
  </si>
  <si>
    <t>лот №7</t>
  </si>
  <si>
    <t>лот №8</t>
  </si>
  <si>
    <t>лот №9</t>
  </si>
  <si>
    <t>лот №10</t>
  </si>
  <si>
    <t>Система стент-графта: Бифуркационный компонент</t>
  </si>
  <si>
    <t>Система стент-графта: Контралатеральный компонент</t>
  </si>
  <si>
    <t xml:space="preserve">Система стент-графта: Подвздошный/аортальный/абдоминальный компонент </t>
  </si>
  <si>
    <t xml:space="preserve">Система стент-графта: Односторонний аорто-подвздошный компонент </t>
  </si>
  <si>
    <t xml:space="preserve">Стент-графт торокальный 
</t>
  </si>
  <si>
    <r>
      <t xml:space="preserve">Баллонный катетер стент-графта 
</t>
    </r>
    <r>
      <rPr>
        <sz val="12"/>
        <color rgb="FFFF0000"/>
        <rFont val="Times New Roman"/>
        <family val="1"/>
        <charset val="204"/>
      </rPr>
      <t/>
    </r>
  </si>
  <si>
    <t>штука</t>
  </si>
  <si>
    <t>Медициналық бұйымдардың тізбесі</t>
  </si>
  <si>
    <t xml:space="preserve"> Перечень медицинских изделий</t>
  </si>
  <si>
    <t>Лот №  № лота</t>
  </si>
  <si>
    <t>өлшем бірлігі   Ед. изм.</t>
  </si>
  <si>
    <t>Саны кол-во</t>
  </si>
  <si>
    <t xml:space="preserve">бағасы цена  </t>
  </si>
  <si>
    <t xml:space="preserve">сомасы    сумма  </t>
  </si>
  <si>
    <t>№1 қосымша                             Приложение №1</t>
  </si>
  <si>
    <t>Медициналық бұйымдардың атауы              Наименование медицинских изделий</t>
  </si>
  <si>
    <t>Катетер абляционный орошаемый</t>
  </si>
  <si>
    <t>штук</t>
  </si>
  <si>
    <t>Кабель для подключения абляционного катетера</t>
  </si>
  <si>
    <t>адаптер</t>
  </si>
  <si>
    <t xml:space="preserve">Гемостатический адаптер (Yконнектор) </t>
  </si>
  <si>
    <t>шт</t>
  </si>
  <si>
    <t>лот №11</t>
  </si>
  <si>
    <t>лот №12</t>
  </si>
  <si>
    <t>Абсорбер 300, 300 мл</t>
  </si>
  <si>
    <t xml:space="preserve">Набор для заполнения </t>
  </si>
  <si>
    <t xml:space="preserve">Синтетический нерассасывающийся хирургический шовный материал, изготовленный из политетрафторэтилена, нить USP 3/0, длина 90см, игла колющая, 1/2 окружности, длина иглы 17мм  </t>
  </si>
  <si>
    <t xml:space="preserve">Синтетический нерассасывающийся хирургический шовный материал, изготовленный из политетрафторэтилена, нить USP 4/0, длина 90см, игла колющая, 1/2 окружности, длина иглы 17мм  </t>
  </si>
  <si>
    <t xml:space="preserve">Синтетический нерассасывающийся хирургический шовный материал, изготовленный из политетрафторэтилена, нить USP 6/0, длина 75см, игла колющая, 1/2 окружности, длина иглы 13мм  </t>
  </si>
  <si>
    <t xml:space="preserve">Синтетический нерассасывающийся хирургический шовный материал, изготовленный из политетрафторэтилена, нить USP 7/0, длина 75см, игла колющая, 3/8 окружности, длина иглы 10мм  </t>
  </si>
  <si>
    <t>лот №13</t>
  </si>
  <si>
    <t>лот №14</t>
  </si>
  <si>
    <t>лот №15</t>
  </si>
  <si>
    <t>лот №16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</si>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</sst>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₸_-;\-* #,##0.00\ _₸_-;_-* &quot;-&quot;??\ _₸_-;_-@_-"/>
    <numFmt numFmtId="164" formatCode="#,##0.0"/>
    <numFmt numFmtId="165" formatCode="_-* #,##0\ _₸_-;\-* #,##0\ _₸_-;_-* &quot;-&quot;??\ _₸_-;_-@_-"/>
    <numFmt numFmtId="166" formatCode="#,##0\ _₽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0" applyFont="1" applyFill="1" applyAlignment="1">
      <alignment horizontal="left" vertical="top" wrapText="1"/>
    </xf>
    <xf numFmtId="3" fontId="4" fillId="2" borderId="1" xfId="0" applyNumberFormat="1" applyFont="1" applyFill="1" applyBorder="1" applyAlignment="1">
      <alignment horizontal="left" vertical="top" wrapText="1"/>
    </xf>
    <xf numFmtId="164" fontId="4" fillId="2" borderId="1" xfId="0" applyNumberFormat="1" applyFont="1" applyFill="1" applyBorder="1" applyAlignment="1">
      <alignment horizontal="left" vertical="top" wrapText="1"/>
    </xf>
    <xf numFmtId="0" fontId="5" fillId="2" borderId="1" xfId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3" fontId="5" fillId="2" borderId="1" xfId="0" applyNumberFormat="1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left" vertical="top" wrapText="1"/>
    </xf>
    <xf numFmtId="0" fontId="7" fillId="2" borderId="0" xfId="0" applyFont="1" applyFill="1"/>
    <xf numFmtId="0" fontId="8" fillId="2" borderId="0" xfId="0" applyFont="1" applyFill="1"/>
    <xf numFmtId="0" fontId="2" fillId="0" borderId="1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3" fontId="5" fillId="0" borderId="1" xfId="0" applyNumberFormat="1" applyFont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11" fillId="3" borderId="1" xfId="2" applyNumberFormat="1" applyFont="1" applyFill="1" applyBorder="1" applyAlignment="1">
      <alignment horizontal="left" vertical="top" wrapText="1"/>
    </xf>
    <xf numFmtId="3" fontId="9" fillId="0" borderId="1" xfId="0" applyNumberFormat="1" applyFont="1" applyFill="1" applyBorder="1" applyAlignment="1">
      <alignment horizontal="left" vertical="top" wrapText="1"/>
    </xf>
    <xf numFmtId="3" fontId="7" fillId="0" borderId="1" xfId="0" applyNumberFormat="1" applyFont="1" applyBorder="1" applyAlignment="1">
      <alignment horizontal="left" vertical="top" wrapText="1"/>
    </xf>
    <xf numFmtId="165" fontId="5" fillId="2" borderId="1" xfId="3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/>
    <xf numFmtId="3" fontId="8" fillId="2" borderId="1" xfId="0" applyNumberFormat="1" applyFont="1" applyFill="1" applyBorder="1"/>
    <xf numFmtId="0" fontId="2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_Лист1" xfId="2"/>
    <cellStyle name="Финансовы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view="pageBreakPreview" zoomScale="60" zoomScaleNormal="100" workbookViewId="0">
      <selection activeCell="M21" sqref="M21"/>
    </sheetView>
  </sheetViews>
  <sheetFormatPr defaultRowHeight="15" x14ac:dyDescent="0.25"/>
  <cols>
    <col min="1" max="1" width="11.28515625" style="9" customWidth="1"/>
    <col min="2" max="2" width="62.7109375" style="9" customWidth="1"/>
    <col min="3" max="3" width="11.42578125" style="9" customWidth="1"/>
    <col min="4" max="4" width="9.140625" style="9"/>
    <col min="5" max="5" width="15.7109375" style="9" customWidth="1"/>
    <col min="6" max="6" width="14" style="9" customWidth="1"/>
    <col min="7" max="16384" width="9.140625" style="9"/>
  </cols>
  <sheetData>
    <row r="1" spans="1:6" s="1" customFormat="1" ht="38.25" customHeight="1" x14ac:dyDescent="0.25">
      <c r="D1" s="25" t="s">
        <v>24</v>
      </c>
      <c r="E1" s="25"/>
      <c r="F1" s="25"/>
    </row>
    <row r="2" spans="1:6" s="1" customFormat="1" ht="15.75" x14ac:dyDescent="0.25"/>
    <row r="3" spans="1:6" s="1" customFormat="1" ht="18.75" x14ac:dyDescent="0.25">
      <c r="A3" s="26" t="s">
        <v>17</v>
      </c>
      <c r="B3" s="26"/>
      <c r="C3" s="26"/>
      <c r="D3" s="26"/>
      <c r="E3" s="26"/>
      <c r="F3" s="26"/>
    </row>
    <row r="4" spans="1:6" s="1" customFormat="1" ht="33" customHeight="1" x14ac:dyDescent="0.25">
      <c r="A4" s="27" t="s">
        <v>18</v>
      </c>
      <c r="B4" s="27"/>
      <c r="C4" s="27"/>
      <c r="D4" s="27"/>
      <c r="E4" s="27"/>
      <c r="F4" s="27"/>
    </row>
    <row r="5" spans="1:6" s="1" customFormat="1" ht="53.25" customHeight="1" x14ac:dyDescent="0.25">
      <c r="A5" s="2" t="s">
        <v>19</v>
      </c>
      <c r="B5" s="3" t="s">
        <v>25</v>
      </c>
      <c r="C5" s="3" t="s">
        <v>20</v>
      </c>
      <c r="D5" s="2" t="s">
        <v>21</v>
      </c>
      <c r="E5" s="2" t="s">
        <v>22</v>
      </c>
      <c r="F5" s="2" t="s">
        <v>23</v>
      </c>
    </row>
    <row r="6" spans="1:6" ht="34.5" customHeight="1" x14ac:dyDescent="0.25">
      <c r="A6" s="4" t="s">
        <v>0</v>
      </c>
      <c r="B6" s="6" t="s">
        <v>10</v>
      </c>
      <c r="C6" s="6" t="s">
        <v>16</v>
      </c>
      <c r="D6" s="6">
        <v>3</v>
      </c>
      <c r="E6" s="7">
        <v>2150500</v>
      </c>
      <c r="F6" s="7">
        <f t="shared" ref="F6:F15" si="0">D6*E6</f>
        <v>6451500</v>
      </c>
    </row>
    <row r="7" spans="1:6" ht="36" customHeight="1" x14ac:dyDescent="0.25">
      <c r="A7" s="4" t="s">
        <v>1</v>
      </c>
      <c r="B7" s="6" t="s">
        <v>11</v>
      </c>
      <c r="C7" s="6" t="s">
        <v>16</v>
      </c>
      <c r="D7" s="6">
        <v>3</v>
      </c>
      <c r="E7" s="7">
        <v>1450500</v>
      </c>
      <c r="F7" s="7">
        <f t="shared" si="0"/>
        <v>4351500</v>
      </c>
    </row>
    <row r="8" spans="1:6" ht="47.25" customHeight="1" x14ac:dyDescent="0.25">
      <c r="A8" s="4" t="s">
        <v>2</v>
      </c>
      <c r="B8" s="6" t="s">
        <v>12</v>
      </c>
      <c r="C8" s="6" t="s">
        <v>16</v>
      </c>
      <c r="D8" s="6">
        <v>3</v>
      </c>
      <c r="E8" s="7">
        <v>1450000</v>
      </c>
      <c r="F8" s="7">
        <f t="shared" si="0"/>
        <v>4350000</v>
      </c>
    </row>
    <row r="9" spans="1:6" ht="36.75" customHeight="1" x14ac:dyDescent="0.25">
      <c r="A9" s="4" t="s">
        <v>3</v>
      </c>
      <c r="B9" s="6" t="s">
        <v>13</v>
      </c>
      <c r="C9" s="6" t="s">
        <v>16</v>
      </c>
      <c r="D9" s="6">
        <v>3</v>
      </c>
      <c r="E9" s="7">
        <v>2150500</v>
      </c>
      <c r="F9" s="7">
        <f t="shared" si="0"/>
        <v>6451500</v>
      </c>
    </row>
    <row r="10" spans="1:6" ht="26.25" customHeight="1" x14ac:dyDescent="0.25">
      <c r="A10" s="4" t="s">
        <v>4</v>
      </c>
      <c r="B10" s="6" t="s">
        <v>14</v>
      </c>
      <c r="C10" s="6" t="s">
        <v>16</v>
      </c>
      <c r="D10" s="6">
        <v>3</v>
      </c>
      <c r="E10" s="7">
        <v>3600500</v>
      </c>
      <c r="F10" s="7">
        <f t="shared" si="0"/>
        <v>10801500</v>
      </c>
    </row>
    <row r="11" spans="1:6" ht="26.25" customHeight="1" x14ac:dyDescent="0.25">
      <c r="A11" s="4" t="s">
        <v>5</v>
      </c>
      <c r="B11" s="6" t="s">
        <v>15</v>
      </c>
      <c r="C11" s="6" t="s">
        <v>16</v>
      </c>
      <c r="D11" s="6">
        <v>3</v>
      </c>
      <c r="E11" s="7">
        <v>145500</v>
      </c>
      <c r="F11" s="7">
        <f t="shared" si="0"/>
        <v>436500</v>
      </c>
    </row>
    <row r="12" spans="1:6" ht="36" customHeight="1" x14ac:dyDescent="0.25">
      <c r="A12" s="4" t="s">
        <v>6</v>
      </c>
      <c r="B12" s="5" t="s">
        <v>26</v>
      </c>
      <c r="C12" s="5" t="s">
        <v>27</v>
      </c>
      <c r="D12" s="11">
        <v>15</v>
      </c>
      <c r="E12" s="8">
        <v>585000</v>
      </c>
      <c r="F12" s="8">
        <f t="shared" si="0"/>
        <v>8775000</v>
      </c>
    </row>
    <row r="13" spans="1:6" ht="33.75" customHeight="1" x14ac:dyDescent="0.25">
      <c r="A13" s="4" t="s">
        <v>7</v>
      </c>
      <c r="B13" s="5" t="s">
        <v>28</v>
      </c>
      <c r="C13" s="11" t="s">
        <v>27</v>
      </c>
      <c r="D13" s="11">
        <v>1</v>
      </c>
      <c r="E13" s="8">
        <v>195000</v>
      </c>
      <c r="F13" s="12">
        <f t="shared" si="0"/>
        <v>195000</v>
      </c>
    </row>
    <row r="14" spans="1:6" ht="33.75" customHeight="1" x14ac:dyDescent="0.25">
      <c r="A14" s="4" t="s">
        <v>8</v>
      </c>
      <c r="B14" s="6" t="s">
        <v>29</v>
      </c>
      <c r="C14" s="13" t="s">
        <v>27</v>
      </c>
      <c r="D14" s="13">
        <v>10</v>
      </c>
      <c r="E14" s="7">
        <v>120000</v>
      </c>
      <c r="F14" s="14">
        <f t="shared" si="0"/>
        <v>1200000</v>
      </c>
    </row>
    <row r="15" spans="1:6" ht="36.75" customHeight="1" x14ac:dyDescent="0.25">
      <c r="A15" s="4" t="s">
        <v>9</v>
      </c>
      <c r="B15" s="16" t="s">
        <v>30</v>
      </c>
      <c r="C15" s="15" t="s">
        <v>31</v>
      </c>
      <c r="D15" s="17">
        <v>50</v>
      </c>
      <c r="E15" s="17">
        <v>13500</v>
      </c>
      <c r="F15" s="18">
        <f t="shared" si="0"/>
        <v>675000</v>
      </c>
    </row>
    <row r="16" spans="1:6" ht="33.75" customHeight="1" x14ac:dyDescent="0.25">
      <c r="A16" s="4" t="s">
        <v>32</v>
      </c>
      <c r="B16" s="6" t="s">
        <v>34</v>
      </c>
      <c r="C16" s="6" t="s">
        <v>16</v>
      </c>
      <c r="D16" s="6">
        <v>5</v>
      </c>
      <c r="E16" s="19">
        <v>910000</v>
      </c>
      <c r="F16" s="7">
        <f t="shared" ref="F16:F17" si="1">E16*D16</f>
        <v>4550000</v>
      </c>
    </row>
    <row r="17" spans="1:6" ht="33.75" customHeight="1" x14ac:dyDescent="0.25">
      <c r="A17" s="4" t="s">
        <v>33</v>
      </c>
      <c r="B17" s="6" t="s">
        <v>35</v>
      </c>
      <c r="C17" s="6" t="s">
        <v>16</v>
      </c>
      <c r="D17" s="6">
        <v>5</v>
      </c>
      <c r="E17" s="19">
        <v>63000</v>
      </c>
      <c r="F17" s="7">
        <f t="shared" si="1"/>
        <v>315000</v>
      </c>
    </row>
    <row r="18" spans="1:6" ht="78.75" customHeight="1" x14ac:dyDescent="0.25">
      <c r="A18" s="4" t="s">
        <v>40</v>
      </c>
      <c r="B18" s="6" t="s">
        <v>36</v>
      </c>
      <c r="C18" s="20" t="s">
        <v>16</v>
      </c>
      <c r="D18" s="21">
        <v>48</v>
      </c>
      <c r="E18" s="21">
        <v>13000</v>
      </c>
      <c r="F18" s="22">
        <f>D18*E18</f>
        <v>624000</v>
      </c>
    </row>
    <row r="19" spans="1:6" ht="69.75" customHeight="1" x14ac:dyDescent="0.25">
      <c r="A19" s="4" t="s">
        <v>41</v>
      </c>
      <c r="B19" s="6" t="s">
        <v>37</v>
      </c>
      <c r="C19" s="20" t="s">
        <v>16</v>
      </c>
      <c r="D19" s="21">
        <v>48</v>
      </c>
      <c r="E19" s="21">
        <v>13000</v>
      </c>
      <c r="F19" s="22">
        <f t="shared" ref="F19:F21" si="2">D19*E19</f>
        <v>624000</v>
      </c>
    </row>
    <row r="20" spans="1:6" s="10" customFormat="1" ht="63" x14ac:dyDescent="0.2">
      <c r="A20" s="4" t="s">
        <v>42</v>
      </c>
      <c r="B20" s="6" t="s">
        <v>38</v>
      </c>
      <c r="C20" s="20" t="s">
        <v>16</v>
      </c>
      <c r="D20" s="21">
        <v>12</v>
      </c>
      <c r="E20" s="21">
        <v>18000</v>
      </c>
      <c r="F20" s="22">
        <f t="shared" si="2"/>
        <v>216000</v>
      </c>
    </row>
    <row r="21" spans="1:6" ht="63" x14ac:dyDescent="0.25">
      <c r="A21" s="4" t="s">
        <v>43</v>
      </c>
      <c r="B21" s="6" t="s">
        <v>39</v>
      </c>
      <c r="C21" s="20" t="s">
        <v>16</v>
      </c>
      <c r="D21" s="21">
        <v>12</v>
      </c>
      <c r="E21" s="21">
        <v>19900</v>
      </c>
      <c r="F21" s="22">
        <f t="shared" si="2"/>
        <v>238800</v>
      </c>
    </row>
    <row r="22" spans="1:6" s="10" customFormat="1" ht="14.25" x14ac:dyDescent="0.2">
      <c r="A22" s="23"/>
      <c r="B22" s="23" t="s">
        <v>44</v>
      </c>
      <c r="C22" s="23"/>
      <c r="D22" s="23"/>
      <c r="E22" s="23"/>
      <c r="F22" s="24">
        <f>SUM(F6:F21)</f>
        <v>50255300</v>
      </c>
    </row>
  </sheetData>
  <mergeCells count="3">
    <mergeCell ref="D1:F1"/>
    <mergeCell ref="A3:F3"/>
    <mergeCell ref="A4:F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2023-02-21T06:28:32Z</dcterms:modified>
</cp:coreProperties>
</file>