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Лист1!$A$1:$F$41</definedName>
  </definedNames>
  <calcPr calcId="15251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0" i="1" l="1"/>
  <c r="F38" i="1"/>
  <c r="F39" i="1"/>
  <c r="A38" i="1" l="1"/>
  <c r="A39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7" i="1"/>
</calcChain>
</file>

<file path=xl/sharedStrings.xml><?xml version="1.0" encoding="utf-8"?>
<sst xmlns="http://schemas.openxmlformats.org/spreadsheetml/2006/main" count="78" uniqueCount="47">
  <si>
    <t>штука</t>
  </si>
  <si>
    <t>итого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</si>
  <si>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</si>
  <si>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</si>
  <si>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</si>
  <si>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</si>
  <si>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</si>
  <si>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</si>
  <si>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</si>
  <si>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№1 қосымша                             Приложение №1</t>
  </si>
  <si>
    <t>Медициналық бұйымдардың атауы              Наименование медицинских изделий</t>
  </si>
  <si>
    <t xml:space="preserve">Оксигенаторы для  ЭКМО, взрослые в комплекте с магистралью и насосной головкой </t>
  </si>
  <si>
    <t>Абсорбер 300, 300 мл</t>
  </si>
  <si>
    <t xml:space="preserve">Набор для заполнения </t>
  </si>
  <si>
    <t>Канюля артериальная, с армированным
прямым или изогнутым наконечником,  размером: 20 Fr, 22 Fr, 24 Fr;</t>
  </si>
  <si>
    <t>Артериальные канюли с прямым наконечником 20, 22, 24 Фр.</t>
  </si>
  <si>
    <t xml:space="preserve">Канюля артериальная тонкостенная 18-24 Фр </t>
  </si>
  <si>
    <t>Канюля венозная кардиоваскулярная армированная с гибкой линией с прямым или изогнутым наконечником, размерами: 20 Fr, 22 Fr, 24 Fr; 26 Fr, 28 Fr, 30 Fr; 32 Fr, 34 Fr, 36Fr</t>
  </si>
  <si>
    <t>канюля дуги аорты с дренажной линией размером 6-9Fr</t>
  </si>
  <si>
    <t>Адаптер рециркуляционный Y – образный</t>
  </si>
  <si>
    <t xml:space="preserve">Канюля для устьев коронарных артерий, силиконовая (для непрерывной подачи)    </t>
  </si>
  <si>
    <t xml:space="preserve">Высокопоточная канюля для устьев коронарных артерий  45° c мягким силиконовым наконечником </t>
  </si>
  <si>
    <t>Оксигенатор  мембранный половолоконный для взрослых в комплекте с магистралями</t>
  </si>
  <si>
    <t xml:space="preserve">Оксигенатор (со встроенным артериальным фильтром) мембранный половолоконный для взрослых в комплекте с магистралями </t>
  </si>
  <si>
    <t xml:space="preserve">Оксигенатор со встроенным арт.фильтром для взрослых в комплекте с магистралями </t>
  </si>
  <si>
    <t xml:space="preserve">Оксигенатор с магистралями для взрослых </t>
  </si>
  <si>
    <t>Комплект закрытого контура для взрослых с магистралями</t>
  </si>
  <si>
    <t xml:space="preserve">Канюля венозная бедренная цельнолитая (периферическая) 23-29 Фр. </t>
  </si>
  <si>
    <t xml:space="preserve">Канюля артериальная периферическая (бедренная/яремная) </t>
  </si>
  <si>
    <t>Набор для установки бедренных венозных канюль с дилятаторами</t>
  </si>
  <si>
    <t>Картридж определения активированного времени свертывания, 2 канальный</t>
  </si>
  <si>
    <t>Катетер для дренажа левого желудочка размером: 16 Fr, 20 Fr; (силиконовый)</t>
  </si>
  <si>
    <t>Катетер дренажный ПВХ с закрытым прямым
наконечником с пластиковым тонким зондом
размером: 17 Fr, 18 Fr, 20 Fr;</t>
  </si>
  <si>
    <t>Комплект для кровяной кардиоплегии для взрослых (без теплообменника)</t>
  </si>
  <si>
    <t>Набор для сбора и обработки крови</t>
  </si>
  <si>
    <t>Адаптер для перфузии 1/4</t>
  </si>
  <si>
    <t xml:space="preserve">Наклейка для датчика уровня для АИК Terumo System1 </t>
  </si>
  <si>
    <t>Наклейка для датчика уровня для АИК Maquet HL20</t>
  </si>
  <si>
    <t>упаковка</t>
  </si>
  <si>
    <t>Гемоконцентратор однократного применения</t>
  </si>
  <si>
    <t>Тропонин I 25 тестов для портативного флуоресцентный анализатор i-CHROMA II</t>
  </si>
  <si>
    <t>Промывочный раствор  - 600 мл</t>
  </si>
  <si>
    <t>флакон</t>
  </si>
  <si>
    <t>Канюля двухступенчатая венозная с гибкой линией с армированным проксимальным и
дистальным концом без соединителя/с соединителем
размерами: 32/40 Fr, 34/46 Fr, 36/46 Fr; 36/51 Fr,</t>
  </si>
  <si>
    <t>Канюля для перфузии устьев с 45° наконечником / с 90° наконечником размером:
10 Fr, 12 Fr, 14 Fr.</t>
  </si>
  <si>
    <t xml:space="preserve">Высокопоточная канюля для устьев
коронарных артерий  90° c мягким силиконовым наконечником </t>
  </si>
  <si>
    <t xml:space="preserve">Набор магистралей с центрифужной головкой AP40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</si>
</sst>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  <numFmt numFmtId="166" formatCode="_-* #,##0_р_._-;\-* #,##0_р_._-;_-* &quot;-&quot;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>
      <alignment horizontal="center"/>
    </xf>
  </cellStyleXfs>
  <cellXfs count="30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5" fillId="2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5" fontId="5" fillId="2" borderId="1" xfId="2" applyNumberFormat="1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left" vertical="top" wrapText="1"/>
    </xf>
    <xf numFmtId="165" fontId="5" fillId="0" borderId="3" xfId="2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5" fontId="12" fillId="2" borderId="1" xfId="2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Стиль 1" xfId="3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22" zoomScale="60" zoomScaleNormal="100" workbookViewId="0">
      <selection activeCell="M30" sqref="M30"/>
    </sheetView>
  </sheetViews>
  <sheetFormatPr defaultRowHeight="15" x14ac:dyDescent="0.25"/>
  <cols>
    <col min="1" max="1" width="11" style="7" customWidth="1"/>
    <col min="2" max="2" width="65.5703125" style="23" customWidth="1"/>
    <col min="3" max="3" width="11.42578125" style="7" customWidth="1"/>
    <col min="4" max="4" width="9.140625" style="7"/>
    <col min="5" max="5" width="15.28515625" style="7" customWidth="1"/>
    <col min="6" max="6" width="14" style="7" customWidth="1"/>
    <col min="7" max="16384" width="9.140625" style="7"/>
  </cols>
  <sheetData>
    <row r="1" spans="1:6" s="1" customFormat="1" ht="38.25" customHeight="1" x14ac:dyDescent="0.25">
      <c r="D1" s="27" t="s">
        <v>9</v>
      </c>
      <c r="E1" s="27"/>
      <c r="F1" s="27"/>
    </row>
    <row r="2" spans="1:6" s="1" customFormat="1" ht="15.75" x14ac:dyDescent="0.25"/>
    <row r="3" spans="1:6" s="1" customFormat="1" ht="18.75" x14ac:dyDescent="0.25">
      <c r="A3" s="28" t="s">
        <v>2</v>
      </c>
      <c r="B3" s="28"/>
      <c r="C3" s="28"/>
      <c r="D3" s="28"/>
      <c r="E3" s="28"/>
      <c r="F3" s="28"/>
    </row>
    <row r="4" spans="1:6" s="1" customFormat="1" ht="33" customHeight="1" x14ac:dyDescent="0.25">
      <c r="A4" s="29" t="s">
        <v>3</v>
      </c>
      <c r="B4" s="29"/>
      <c r="C4" s="29"/>
      <c r="D4" s="29"/>
      <c r="E4" s="29"/>
      <c r="F4" s="29"/>
    </row>
    <row r="5" spans="1:6" s="1" customFormat="1" ht="53.25" customHeight="1" x14ac:dyDescent="0.25">
      <c r="A5" s="2" t="s">
        <v>4</v>
      </c>
      <c r="B5" s="3" t="s">
        <v>10</v>
      </c>
      <c r="C5" s="3" t="s">
        <v>5</v>
      </c>
      <c r="D5" s="2" t="s">
        <v>6</v>
      </c>
      <c r="E5" s="2" t="s">
        <v>7</v>
      </c>
      <c r="F5" s="2" t="s">
        <v>8</v>
      </c>
    </row>
    <row r="6" spans="1:6" ht="39" customHeight="1" x14ac:dyDescent="0.25">
      <c r="A6" s="4">
        <v>1</v>
      </c>
      <c r="B6" s="5" t="s">
        <v>11</v>
      </c>
      <c r="C6" s="5" t="s">
        <v>0</v>
      </c>
      <c r="D6" s="5">
        <v>25</v>
      </c>
      <c r="E6" s="15">
        <v>1568000</v>
      </c>
      <c r="F6" s="6">
        <f>E6*D6</f>
        <v>39200000</v>
      </c>
    </row>
    <row r="7" spans="1:6" s="9" customFormat="1" ht="24" customHeight="1" x14ac:dyDescent="0.25">
      <c r="A7" s="4">
        <f>A6+1</f>
        <v>2</v>
      </c>
      <c r="B7" s="5" t="s">
        <v>12</v>
      </c>
      <c r="C7" s="5" t="s">
        <v>0</v>
      </c>
      <c r="D7" s="5">
        <v>5</v>
      </c>
      <c r="E7" s="15">
        <v>910000</v>
      </c>
      <c r="F7" s="6">
        <f t="shared" ref="F7:F37" si="0">E7*D7</f>
        <v>4550000</v>
      </c>
    </row>
    <row r="8" spans="1:6" ht="18" customHeight="1" x14ac:dyDescent="0.25">
      <c r="A8" s="4">
        <f t="shared" ref="A8:A39" si="1">A7+1</f>
        <v>3</v>
      </c>
      <c r="B8" s="5" t="s">
        <v>13</v>
      </c>
      <c r="C8" s="5" t="s">
        <v>0</v>
      </c>
      <c r="D8" s="5">
        <v>5</v>
      </c>
      <c r="E8" s="15">
        <v>63000</v>
      </c>
      <c r="F8" s="6">
        <f t="shared" si="0"/>
        <v>315000</v>
      </c>
    </row>
    <row r="9" spans="1:6" ht="21.75" customHeight="1" x14ac:dyDescent="0.25">
      <c r="A9" s="4">
        <f t="shared" si="1"/>
        <v>4</v>
      </c>
      <c r="B9" s="5" t="s">
        <v>39</v>
      </c>
      <c r="C9" s="5" t="s">
        <v>0</v>
      </c>
      <c r="D9" s="5">
        <v>10</v>
      </c>
      <c r="E9" s="15">
        <v>58000</v>
      </c>
      <c r="F9" s="6">
        <f t="shared" si="0"/>
        <v>580000</v>
      </c>
    </row>
    <row r="10" spans="1:6" ht="47.25" x14ac:dyDescent="0.25">
      <c r="A10" s="4">
        <f t="shared" si="1"/>
        <v>5</v>
      </c>
      <c r="B10" s="5" t="s">
        <v>14</v>
      </c>
      <c r="C10" s="5" t="s">
        <v>0</v>
      </c>
      <c r="D10" s="5">
        <v>300</v>
      </c>
      <c r="E10" s="16">
        <v>15000</v>
      </c>
      <c r="F10" s="6">
        <f t="shared" si="0"/>
        <v>4500000</v>
      </c>
    </row>
    <row r="11" spans="1:6" ht="24" customHeight="1" x14ac:dyDescent="0.25">
      <c r="A11" s="4">
        <f t="shared" si="1"/>
        <v>6</v>
      </c>
      <c r="B11" s="5" t="s">
        <v>15</v>
      </c>
      <c r="C11" s="5" t="s">
        <v>0</v>
      </c>
      <c r="D11" s="5">
        <v>300</v>
      </c>
      <c r="E11" s="16">
        <v>10000</v>
      </c>
      <c r="F11" s="6">
        <f t="shared" si="0"/>
        <v>3000000</v>
      </c>
    </row>
    <row r="12" spans="1:6" ht="27.75" customHeight="1" x14ac:dyDescent="0.25">
      <c r="A12" s="4">
        <f t="shared" si="1"/>
        <v>7</v>
      </c>
      <c r="B12" s="5" t="s">
        <v>16</v>
      </c>
      <c r="C12" s="5" t="s">
        <v>38</v>
      </c>
      <c r="D12" s="5">
        <v>20</v>
      </c>
      <c r="E12" s="15">
        <v>350000</v>
      </c>
      <c r="F12" s="6">
        <f t="shared" si="0"/>
        <v>7000000</v>
      </c>
    </row>
    <row r="13" spans="1:6" ht="58.5" customHeight="1" x14ac:dyDescent="0.25">
      <c r="A13" s="4">
        <f t="shared" si="1"/>
        <v>8</v>
      </c>
      <c r="B13" s="5" t="s">
        <v>17</v>
      </c>
      <c r="C13" s="5" t="s">
        <v>0</v>
      </c>
      <c r="D13" s="5">
        <v>500</v>
      </c>
      <c r="E13" s="15">
        <v>17000</v>
      </c>
      <c r="F13" s="6">
        <f t="shared" si="0"/>
        <v>8500000</v>
      </c>
    </row>
    <row r="14" spans="1:6" ht="66.75" customHeight="1" x14ac:dyDescent="0.25">
      <c r="A14" s="4">
        <f t="shared" si="1"/>
        <v>9</v>
      </c>
      <c r="B14" s="5" t="s">
        <v>43</v>
      </c>
      <c r="C14" s="5" t="s">
        <v>0</v>
      </c>
      <c r="D14" s="5">
        <v>700</v>
      </c>
      <c r="E14" s="15">
        <v>20500</v>
      </c>
      <c r="F14" s="6">
        <f t="shared" si="0"/>
        <v>14350000</v>
      </c>
    </row>
    <row r="15" spans="1:6" ht="24" customHeight="1" x14ac:dyDescent="0.25">
      <c r="A15" s="4">
        <f t="shared" si="1"/>
        <v>10</v>
      </c>
      <c r="B15" s="12" t="s">
        <v>18</v>
      </c>
      <c r="C15" s="5" t="s">
        <v>0</v>
      </c>
      <c r="D15" s="5">
        <v>750</v>
      </c>
      <c r="E15" s="15">
        <v>16000</v>
      </c>
      <c r="F15" s="6">
        <f t="shared" si="0"/>
        <v>12000000</v>
      </c>
    </row>
    <row r="16" spans="1:6" ht="21" customHeight="1" x14ac:dyDescent="0.25">
      <c r="A16" s="4">
        <f t="shared" si="1"/>
        <v>11</v>
      </c>
      <c r="B16" s="5" t="s">
        <v>19</v>
      </c>
      <c r="C16" s="5" t="s">
        <v>0</v>
      </c>
      <c r="D16" s="5">
        <v>150</v>
      </c>
      <c r="E16" s="15">
        <v>7000</v>
      </c>
      <c r="F16" s="6">
        <f t="shared" si="0"/>
        <v>1050000</v>
      </c>
    </row>
    <row r="17" spans="1:6" ht="36.75" customHeight="1" x14ac:dyDescent="0.25">
      <c r="A17" s="4">
        <f t="shared" si="1"/>
        <v>12</v>
      </c>
      <c r="B17" s="5" t="s">
        <v>44</v>
      </c>
      <c r="C17" s="5" t="s">
        <v>0</v>
      </c>
      <c r="D17" s="5">
        <v>300</v>
      </c>
      <c r="E17" s="15">
        <v>12500</v>
      </c>
      <c r="F17" s="6">
        <f t="shared" si="0"/>
        <v>3750000</v>
      </c>
    </row>
    <row r="18" spans="1:6" ht="40.5" customHeight="1" x14ac:dyDescent="0.25">
      <c r="A18" s="4">
        <f t="shared" si="1"/>
        <v>13</v>
      </c>
      <c r="B18" s="5" t="s">
        <v>20</v>
      </c>
      <c r="C18" s="5" t="s">
        <v>38</v>
      </c>
      <c r="D18" s="5">
        <v>1</v>
      </c>
      <c r="E18" s="15">
        <v>150000</v>
      </c>
      <c r="F18" s="6">
        <f t="shared" si="0"/>
        <v>150000</v>
      </c>
    </row>
    <row r="19" spans="1:6" ht="35.25" customHeight="1" x14ac:dyDescent="0.25">
      <c r="A19" s="4">
        <f t="shared" si="1"/>
        <v>14</v>
      </c>
      <c r="B19" s="13" t="s">
        <v>45</v>
      </c>
      <c r="C19" s="13" t="s">
        <v>38</v>
      </c>
      <c r="D19" s="13">
        <v>1</v>
      </c>
      <c r="E19" s="17">
        <v>150000</v>
      </c>
      <c r="F19" s="24">
        <f t="shared" si="0"/>
        <v>150000</v>
      </c>
    </row>
    <row r="20" spans="1:6" ht="36" customHeight="1" x14ac:dyDescent="0.25">
      <c r="A20" s="4">
        <f t="shared" si="1"/>
        <v>15</v>
      </c>
      <c r="B20" s="14" t="s">
        <v>21</v>
      </c>
      <c r="C20" s="13" t="s">
        <v>38</v>
      </c>
      <c r="D20" s="14">
        <v>1</v>
      </c>
      <c r="E20" s="18">
        <v>150000</v>
      </c>
      <c r="F20" s="24">
        <f t="shared" si="0"/>
        <v>150000</v>
      </c>
    </row>
    <row r="21" spans="1:6" ht="39.75" customHeight="1" x14ac:dyDescent="0.25">
      <c r="A21" s="4">
        <f t="shared" si="1"/>
        <v>16</v>
      </c>
      <c r="B21" s="12" t="s">
        <v>22</v>
      </c>
      <c r="C21" s="5" t="s">
        <v>0</v>
      </c>
      <c r="D21" s="5">
        <v>300</v>
      </c>
      <c r="E21" s="17">
        <v>192500</v>
      </c>
      <c r="F21" s="6">
        <f t="shared" si="0"/>
        <v>57750000</v>
      </c>
    </row>
    <row r="22" spans="1:6" ht="55.5" customHeight="1" x14ac:dyDescent="0.25">
      <c r="A22" s="4">
        <f t="shared" si="1"/>
        <v>17</v>
      </c>
      <c r="B22" s="12" t="s">
        <v>23</v>
      </c>
      <c r="C22" s="5" t="s">
        <v>0</v>
      </c>
      <c r="D22" s="5">
        <v>130</v>
      </c>
      <c r="E22" s="17">
        <v>245000</v>
      </c>
      <c r="F22" s="6">
        <f t="shared" si="0"/>
        <v>31850000</v>
      </c>
    </row>
    <row r="23" spans="1:6" ht="40.5" customHeight="1" x14ac:dyDescent="0.25">
      <c r="A23" s="4">
        <f t="shared" si="1"/>
        <v>18</v>
      </c>
      <c r="B23" s="12" t="s">
        <v>24</v>
      </c>
      <c r="C23" s="5" t="s">
        <v>0</v>
      </c>
      <c r="D23" s="5">
        <v>130</v>
      </c>
      <c r="E23" s="15">
        <v>200000</v>
      </c>
      <c r="F23" s="6">
        <f t="shared" si="0"/>
        <v>26000000</v>
      </c>
    </row>
    <row r="24" spans="1:6" ht="24.75" customHeight="1" x14ac:dyDescent="0.25">
      <c r="A24" s="4">
        <f t="shared" si="1"/>
        <v>19</v>
      </c>
      <c r="B24" s="12" t="s">
        <v>25</v>
      </c>
      <c r="C24" s="5" t="s">
        <v>0</v>
      </c>
      <c r="D24" s="5">
        <v>100</v>
      </c>
      <c r="E24" s="15">
        <v>190000</v>
      </c>
      <c r="F24" s="6">
        <f t="shared" si="0"/>
        <v>19000000</v>
      </c>
    </row>
    <row r="25" spans="1:6" ht="24.75" customHeight="1" x14ac:dyDescent="0.25">
      <c r="A25" s="4">
        <f t="shared" si="1"/>
        <v>20</v>
      </c>
      <c r="B25" s="5" t="s">
        <v>26</v>
      </c>
      <c r="C25" s="5" t="s">
        <v>0</v>
      </c>
      <c r="D25" s="5">
        <v>50</v>
      </c>
      <c r="E25" s="15">
        <v>370000</v>
      </c>
      <c r="F25" s="6">
        <f t="shared" si="0"/>
        <v>18500000</v>
      </c>
    </row>
    <row r="26" spans="1:6" ht="24.75" customHeight="1" x14ac:dyDescent="0.25">
      <c r="A26" s="4">
        <f t="shared" si="1"/>
        <v>21</v>
      </c>
      <c r="B26" s="5" t="s">
        <v>46</v>
      </c>
      <c r="C26" s="5" t="s">
        <v>0</v>
      </c>
      <c r="D26" s="5">
        <v>10</v>
      </c>
      <c r="E26" s="15">
        <v>130000</v>
      </c>
      <c r="F26" s="6">
        <f t="shared" si="0"/>
        <v>1300000</v>
      </c>
    </row>
    <row r="27" spans="1:6" ht="32.25" customHeight="1" x14ac:dyDescent="0.25">
      <c r="A27" s="4">
        <f t="shared" si="1"/>
        <v>22</v>
      </c>
      <c r="B27" s="5" t="s">
        <v>27</v>
      </c>
      <c r="C27" s="5" t="s">
        <v>0</v>
      </c>
      <c r="D27" s="5">
        <v>10</v>
      </c>
      <c r="E27" s="15">
        <v>245000</v>
      </c>
      <c r="F27" s="6">
        <f t="shared" si="0"/>
        <v>2450000</v>
      </c>
    </row>
    <row r="28" spans="1:6" ht="31.5" customHeight="1" x14ac:dyDescent="0.25">
      <c r="A28" s="4">
        <f t="shared" si="1"/>
        <v>23</v>
      </c>
      <c r="B28" s="5" t="s">
        <v>28</v>
      </c>
      <c r="C28" s="5" t="s">
        <v>0</v>
      </c>
      <c r="D28" s="5">
        <v>10</v>
      </c>
      <c r="E28" s="15">
        <v>195000</v>
      </c>
      <c r="F28" s="6">
        <f t="shared" si="0"/>
        <v>1950000</v>
      </c>
    </row>
    <row r="29" spans="1:6" ht="39.75" customHeight="1" x14ac:dyDescent="0.25">
      <c r="A29" s="4">
        <f t="shared" si="1"/>
        <v>24</v>
      </c>
      <c r="B29" s="5" t="s">
        <v>29</v>
      </c>
      <c r="C29" s="5" t="s">
        <v>0</v>
      </c>
      <c r="D29" s="5">
        <v>10</v>
      </c>
      <c r="E29" s="15">
        <v>22448</v>
      </c>
      <c r="F29" s="6">
        <f t="shared" si="0"/>
        <v>224480</v>
      </c>
    </row>
    <row r="30" spans="1:6" ht="39.75" customHeight="1" x14ac:dyDescent="0.25">
      <c r="A30" s="4">
        <f t="shared" si="1"/>
        <v>25</v>
      </c>
      <c r="B30" s="12" t="s">
        <v>30</v>
      </c>
      <c r="C30" s="5" t="s">
        <v>38</v>
      </c>
      <c r="D30" s="5">
        <v>30</v>
      </c>
      <c r="E30" s="15">
        <v>100000</v>
      </c>
      <c r="F30" s="6">
        <f t="shared" si="0"/>
        <v>3000000</v>
      </c>
    </row>
    <row r="31" spans="1:6" ht="37.5" customHeight="1" x14ac:dyDescent="0.25">
      <c r="A31" s="4">
        <f t="shared" si="1"/>
        <v>26</v>
      </c>
      <c r="B31" s="12" t="s">
        <v>31</v>
      </c>
      <c r="C31" s="5" t="s">
        <v>0</v>
      </c>
      <c r="D31" s="5">
        <v>200</v>
      </c>
      <c r="E31" s="15">
        <v>17000</v>
      </c>
      <c r="F31" s="6">
        <f t="shared" si="0"/>
        <v>3400000</v>
      </c>
    </row>
    <row r="32" spans="1:6" ht="63" customHeight="1" x14ac:dyDescent="0.25">
      <c r="A32" s="4">
        <f t="shared" si="1"/>
        <v>27</v>
      </c>
      <c r="B32" s="21" t="s">
        <v>32</v>
      </c>
      <c r="C32" s="19" t="s">
        <v>0</v>
      </c>
      <c r="D32" s="19">
        <v>100</v>
      </c>
      <c r="E32" s="20">
        <v>11500</v>
      </c>
      <c r="F32" s="25">
        <f>E32*D32</f>
        <v>1150000</v>
      </c>
    </row>
    <row r="33" spans="1:6" ht="39" customHeight="1" x14ac:dyDescent="0.25">
      <c r="A33" s="4">
        <f t="shared" si="1"/>
        <v>28</v>
      </c>
      <c r="B33" s="12" t="s">
        <v>33</v>
      </c>
      <c r="C33" s="5" t="s">
        <v>0</v>
      </c>
      <c r="D33" s="5">
        <v>300</v>
      </c>
      <c r="E33" s="15">
        <v>49000</v>
      </c>
      <c r="F33" s="6">
        <f t="shared" si="0"/>
        <v>14700000</v>
      </c>
    </row>
    <row r="34" spans="1:6" ht="33.75" customHeight="1" x14ac:dyDescent="0.25">
      <c r="A34" s="4">
        <f t="shared" si="1"/>
        <v>29</v>
      </c>
      <c r="B34" s="12" t="s">
        <v>34</v>
      </c>
      <c r="C34" s="5" t="s">
        <v>0</v>
      </c>
      <c r="D34" s="5">
        <v>5</v>
      </c>
      <c r="E34" s="15">
        <v>95000</v>
      </c>
      <c r="F34" s="6">
        <f t="shared" si="0"/>
        <v>475000</v>
      </c>
    </row>
    <row r="35" spans="1:6" ht="30" customHeight="1" x14ac:dyDescent="0.25">
      <c r="A35" s="4">
        <f t="shared" si="1"/>
        <v>30</v>
      </c>
      <c r="B35" s="12" t="s">
        <v>35</v>
      </c>
      <c r="C35" s="5" t="s">
        <v>0</v>
      </c>
      <c r="D35" s="5">
        <v>400</v>
      </c>
      <c r="E35" s="15">
        <v>1720</v>
      </c>
      <c r="F35" s="6">
        <f t="shared" si="0"/>
        <v>688000</v>
      </c>
    </row>
    <row r="36" spans="1:6" ht="32.25" customHeight="1" x14ac:dyDescent="0.25">
      <c r="A36" s="4">
        <f t="shared" si="1"/>
        <v>31</v>
      </c>
      <c r="B36" s="12" t="s">
        <v>36</v>
      </c>
      <c r="C36" s="5" t="s">
        <v>38</v>
      </c>
      <c r="D36" s="5">
        <v>120</v>
      </c>
      <c r="E36" s="15">
        <v>6500</v>
      </c>
      <c r="F36" s="6">
        <f t="shared" si="0"/>
        <v>780000</v>
      </c>
    </row>
    <row r="37" spans="1:6" ht="36" customHeight="1" x14ac:dyDescent="0.25">
      <c r="A37" s="4">
        <f t="shared" si="1"/>
        <v>32</v>
      </c>
      <c r="B37" s="12" t="s">
        <v>37</v>
      </c>
      <c r="C37" s="5" t="s">
        <v>38</v>
      </c>
      <c r="D37" s="5">
        <v>1</v>
      </c>
      <c r="E37" s="15">
        <v>1646000</v>
      </c>
      <c r="F37" s="6">
        <f t="shared" si="0"/>
        <v>1646000</v>
      </c>
    </row>
    <row r="38" spans="1:6" ht="41.25" customHeight="1" x14ac:dyDescent="0.25">
      <c r="A38" s="4">
        <f t="shared" si="1"/>
        <v>33</v>
      </c>
      <c r="B38" s="5" t="s">
        <v>40</v>
      </c>
      <c r="C38" s="5" t="s">
        <v>38</v>
      </c>
      <c r="D38" s="5">
        <v>168</v>
      </c>
      <c r="E38" s="26">
        <v>82700</v>
      </c>
      <c r="F38" s="6">
        <f t="shared" ref="F38:F39" si="2">E38*D38</f>
        <v>13893600</v>
      </c>
    </row>
    <row r="39" spans="1:6" ht="30" customHeight="1" x14ac:dyDescent="0.25">
      <c r="A39" s="4">
        <f t="shared" si="1"/>
        <v>34</v>
      </c>
      <c r="B39" s="5" t="s">
        <v>41</v>
      </c>
      <c r="C39" s="5" t="s">
        <v>42</v>
      </c>
      <c r="D39" s="5">
        <v>216</v>
      </c>
      <c r="E39" s="26">
        <v>112000</v>
      </c>
      <c r="F39" s="6">
        <f t="shared" si="2"/>
        <v>24192000</v>
      </c>
    </row>
    <row r="40" spans="1:6" s="8" customFormat="1" ht="15.75" x14ac:dyDescent="0.25">
      <c r="A40" s="10"/>
      <c r="B40" s="22" t="s">
        <v>1</v>
      </c>
      <c r="C40" s="10"/>
      <c r="D40" s="10"/>
      <c r="E40" s="10"/>
      <c r="F40" s="11">
        <f>SUM(F6:F39)</f>
        <v>322194080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2023-01-11T02:18:10Z</dcterms:modified>
</cp:coreProperties>
</file>