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Лист1!$A$1:$F$33</definedName>
  </definedNames>
  <calcPr calcId="152511"/>
</workbook>
</file>

<file path=xl/calcChain.xml><?xml version="1.0" encoding="utf-8"?>
<calcChain xmlns="http://schemas.openxmlformats.org/spreadsheetml/2006/main">
  <c r="F29" i="1" l="1"/>
  <c r="A5" i="1"/>
  <c r="A6" i="1"/>
  <c r="A7" i="1" s="1"/>
  <c r="A8" i="1" s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4" i="1"/>
  <c r="F33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<sst xmlns="http://schemas.openxmlformats.org/spreadsheetml/2006/main" count="67" uniqueCount="46">
  <si>
    <t xml:space="preserve"> Перечень медицинских изделий</t>
  </si>
  <si>
    <t xml:space="preserve">Инфузионная линия 150см
</t>
  </si>
  <si>
    <t xml:space="preserve">Перчатки диагностические нитриловые текстурированные неопудренные стерильные безшовные, манжета закатана в венчик. размерами 8-9 (L) </t>
  </si>
  <si>
    <t>Перчатки диагностические нитриловые текстурированные неопудренные стерильные безшовные, манжета закатана в венчик. размерами 7-8(M)</t>
  </si>
  <si>
    <t>Перчатки диагностические нитриловые текстурированные неопудренные стерильные безшовные, манжета закатана в венчик. размерами 6-7 (S)</t>
  </si>
  <si>
    <t>Артериальный катетер по Сельдингеру материал катетера рентгенконтрастный полиуретан диаметр 20 G, длина 12 см</t>
  </si>
  <si>
    <t>Артериальный катетер по Сельдингеру материал катетера рентгенконтрастный полиуретан диаметр 20 G, длина 5 см</t>
  </si>
  <si>
    <t>Дыхательный контур 1,6 м с двумя влагосборниками и дополнительным шлангом, диаметр 22 мм в комплекте с уходом за полостью рта</t>
  </si>
  <si>
    <t>Аэрозольная маска для взрослых в комплекте с распылителем ингаляционных растворов  и кислородной трубкой 2,1 м</t>
  </si>
  <si>
    <t>набор трехпросветного катетера для катетеризации верхней полой вены по методу СельдингераV 730</t>
  </si>
  <si>
    <t xml:space="preserve">Электроды одноразовые для ХМЭКГ                      </t>
  </si>
  <si>
    <t>Электрод ЭКГ для МРТ</t>
  </si>
  <si>
    <t>Электроды одноразовые детские</t>
  </si>
  <si>
    <t xml:space="preserve">Датчик инвазивного давления 2-канальный (кабель соединительный с датчиком ИАД) </t>
  </si>
  <si>
    <t xml:space="preserve">Шприц (Перфузор) объемом 50 мл с аспирационной иглой. </t>
  </si>
  <si>
    <t xml:space="preserve">Шприц 20мл перфузор  с аспирационной иглой. </t>
  </si>
  <si>
    <t>Салфетки перфорированные. В рулоне 100 штук салфеток 30×47 см.</t>
  </si>
  <si>
    <t xml:space="preserve">Картриджи  с этиленоксидом для стерилизаторов </t>
  </si>
  <si>
    <t xml:space="preserve">Шприцы с сухим гепарином для анализа крови с разъемом Luer 3 мл. </t>
  </si>
  <si>
    <t>Комплект расходных материалов для высокопоточного дыхательного увлажнителя с подогревом (назальная канюля (для взрослых) виды VANC-01 (S), VANC-02 (M), VANC-03 (L), встроенный дыхательный контур с нагревом для взрослых, камера увлажнения с автоматическим наполнителем)</t>
  </si>
  <si>
    <t xml:space="preserve">Набор для плеврального и грудного дренажа по Матису в комплекте </t>
  </si>
  <si>
    <t>Центральный венозный катетер однопросветный 7Fr</t>
  </si>
  <si>
    <t>Трехпросветный Центральный Венозный Катетер  7Fr</t>
  </si>
  <si>
    <t xml:space="preserve">Четырехпросветный Центральный Венозный Катетер </t>
  </si>
  <si>
    <t>штука</t>
  </si>
  <si>
    <t>пара</t>
  </si>
  <si>
    <t>упаковка</t>
  </si>
  <si>
    <t>шт.</t>
  </si>
  <si>
    <t>шт</t>
  </si>
  <si>
    <t>рулон</t>
  </si>
  <si>
    <t>пар</t>
  </si>
  <si>
    <t>комплект</t>
  </si>
  <si>
    <t>Латексные, хирургические, стерильные, неопудренные перчатки</t>
  </si>
  <si>
    <t xml:space="preserve">Пластырь фиксирующий 4 см *500 см       </t>
  </si>
  <si>
    <t>Перчатки специализированные,  неопреновые, хирургические, стерильные, неопудренные. Размер 7; 7,5</t>
  </si>
  <si>
    <t>ИТОГО</t>
  </si>
  <si>
    <t xml:space="preserve">  № лота</t>
  </si>
  <si>
    <t>Наименование медицинских изделий</t>
  </si>
  <si>
    <t xml:space="preserve"> Ед. изм.</t>
  </si>
  <si>
    <t>кол-во</t>
  </si>
  <si>
    <t xml:space="preserve">цена  </t>
  </si>
  <si>
    <t xml:space="preserve"> сумма  </t>
  </si>
  <si>
    <t xml:space="preserve"> Приложение №1</t>
  </si>
  <si>
    <t>Перчатки специализированные,  неопреновые, хирургические, стерильные 7,  7,5</t>
  </si>
  <si>
    <t>Перчатки  латексные М, L</t>
  </si>
  <si>
    <t>Оригинальные линии для внутривенных вливаний малых объемов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</si>
</sst>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  <protection locked="0"/>
    </xf>
    <xf numFmtId="164" fontId="3" fillId="2" borderId="1" xfId="0" applyNumberFormat="1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4" fontId="3" fillId="2" borderId="1" xfId="1" applyNumberFormat="1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3" fontId="1" fillId="2" borderId="0" xfId="0" applyNumberFormat="1" applyFont="1" applyFill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 2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topLeftCell="A16" zoomScale="60" zoomScaleNormal="100" workbookViewId="0">
      <selection activeCell="E23" sqref="E23"/>
    </sheetView>
  </sheetViews>
  <sheetFormatPr defaultRowHeight="15" x14ac:dyDescent="0.25"/>
  <cols>
    <col min="1" max="1" width="9.42578125" style="1" customWidth="1"/>
    <col min="2" max="2" width="58.85546875" style="1" customWidth="1"/>
    <col min="3" max="3" width="11.85546875" style="1" customWidth="1"/>
    <col min="4" max="4" width="12.5703125" style="1" customWidth="1"/>
    <col min="5" max="5" width="16.42578125" style="18" customWidth="1"/>
    <col min="6" max="6" width="17.5703125" style="18" customWidth="1"/>
    <col min="7" max="16384" width="9.140625" style="1"/>
  </cols>
  <sheetData>
    <row r="1" spans="1:6" s="13" customFormat="1" ht="38.25" customHeight="1" x14ac:dyDescent="0.25">
      <c r="E1" s="20" t="s">
        <v>42</v>
      </c>
      <c r="F1" s="20"/>
    </row>
    <row r="2" spans="1:6" s="13" customFormat="1" ht="18.75" x14ac:dyDescent="0.25">
      <c r="A2" s="19" t="s">
        <v>0</v>
      </c>
      <c r="B2" s="19"/>
      <c r="C2" s="19"/>
      <c r="D2" s="19"/>
      <c r="E2" s="19"/>
      <c r="F2" s="19"/>
    </row>
    <row r="3" spans="1:6" s="13" customFormat="1" ht="36" customHeight="1" x14ac:dyDescent="0.25">
      <c r="A3" s="2" t="s">
        <v>36</v>
      </c>
      <c r="B3" s="3" t="s">
        <v>37</v>
      </c>
      <c r="C3" s="3" t="s">
        <v>38</v>
      </c>
      <c r="D3" s="2" t="s">
        <v>39</v>
      </c>
      <c r="E3" s="2" t="s">
        <v>40</v>
      </c>
      <c r="F3" s="2" t="s">
        <v>41</v>
      </c>
    </row>
    <row r="4" spans="1:6" ht="27.75" customHeight="1" x14ac:dyDescent="0.25">
      <c r="A4" s="11">
        <v>1</v>
      </c>
      <c r="B4" s="4" t="s">
        <v>1</v>
      </c>
      <c r="C4" s="7" t="s">
        <v>24</v>
      </c>
      <c r="D4" s="8">
        <v>10000</v>
      </c>
      <c r="E4" s="9">
        <v>420</v>
      </c>
      <c r="F4" s="14">
        <f>D4*E4</f>
        <v>4200000</v>
      </c>
    </row>
    <row r="5" spans="1:6" ht="41.25" customHeight="1" x14ac:dyDescent="0.25">
      <c r="A5" s="11">
        <f>A4+1</f>
        <v>2</v>
      </c>
      <c r="B5" s="4" t="s">
        <v>32</v>
      </c>
      <c r="C5" s="4" t="s">
        <v>25</v>
      </c>
      <c r="D5" s="8">
        <v>5950</v>
      </c>
      <c r="E5" s="9">
        <v>915</v>
      </c>
      <c r="F5" s="14">
        <f t="shared" ref="F5:F32" si="0">D5*E5</f>
        <v>5444250</v>
      </c>
    </row>
    <row r="6" spans="1:6" ht="58.5" customHeight="1" x14ac:dyDescent="0.25">
      <c r="A6" s="11">
        <f t="shared" ref="A6:A32" si="1">A5+1</f>
        <v>3</v>
      </c>
      <c r="B6" s="4" t="s">
        <v>2</v>
      </c>
      <c r="C6" s="7" t="s">
        <v>24</v>
      </c>
      <c r="D6" s="8">
        <v>1500</v>
      </c>
      <c r="E6" s="9">
        <v>207.48</v>
      </c>
      <c r="F6" s="14">
        <f t="shared" si="0"/>
        <v>311220</v>
      </c>
    </row>
    <row r="7" spans="1:6" ht="55.5" customHeight="1" x14ac:dyDescent="0.25">
      <c r="A7" s="11">
        <f t="shared" si="1"/>
        <v>4</v>
      </c>
      <c r="B7" s="4" t="s">
        <v>3</v>
      </c>
      <c r="C7" s="7" t="s">
        <v>24</v>
      </c>
      <c r="D7" s="8">
        <v>50000</v>
      </c>
      <c r="E7" s="9">
        <v>207.48</v>
      </c>
      <c r="F7" s="14">
        <f t="shared" si="0"/>
        <v>10374000</v>
      </c>
    </row>
    <row r="8" spans="1:6" ht="57" customHeight="1" x14ac:dyDescent="0.25">
      <c r="A8" s="11">
        <f t="shared" si="1"/>
        <v>5</v>
      </c>
      <c r="B8" s="4" t="s">
        <v>4</v>
      </c>
      <c r="C8" s="7" t="s">
        <v>24</v>
      </c>
      <c r="D8" s="8">
        <v>10000</v>
      </c>
      <c r="E8" s="9">
        <v>207.48</v>
      </c>
      <c r="F8" s="14">
        <f t="shared" si="0"/>
        <v>2074800</v>
      </c>
    </row>
    <row r="9" spans="1:6" ht="48.75" customHeight="1" x14ac:dyDescent="0.25">
      <c r="A9" s="11">
        <f t="shared" si="1"/>
        <v>6</v>
      </c>
      <c r="B9" s="4" t="s">
        <v>5</v>
      </c>
      <c r="C9" s="4" t="s">
        <v>26</v>
      </c>
      <c r="D9" s="8">
        <v>200</v>
      </c>
      <c r="E9" s="9">
        <v>11000</v>
      </c>
      <c r="F9" s="14">
        <f t="shared" si="0"/>
        <v>2200000</v>
      </c>
    </row>
    <row r="10" spans="1:6" ht="46.5" customHeight="1" x14ac:dyDescent="0.25">
      <c r="A10" s="11">
        <f t="shared" si="1"/>
        <v>7</v>
      </c>
      <c r="B10" s="4" t="s">
        <v>6</v>
      </c>
      <c r="C10" s="4" t="s">
        <v>26</v>
      </c>
      <c r="D10" s="8">
        <v>520</v>
      </c>
      <c r="E10" s="9">
        <v>11000</v>
      </c>
      <c r="F10" s="14">
        <f t="shared" si="0"/>
        <v>5720000</v>
      </c>
    </row>
    <row r="11" spans="1:6" ht="60" customHeight="1" x14ac:dyDescent="0.25">
      <c r="A11" s="11">
        <f t="shared" si="1"/>
        <v>8</v>
      </c>
      <c r="B11" s="4" t="s">
        <v>7</v>
      </c>
      <c r="C11" s="5" t="s">
        <v>24</v>
      </c>
      <c r="D11" s="8">
        <v>1300</v>
      </c>
      <c r="E11" s="15">
        <v>7900</v>
      </c>
      <c r="F11" s="14">
        <f t="shared" si="0"/>
        <v>10270000</v>
      </c>
    </row>
    <row r="12" spans="1:6" ht="47.25" customHeight="1" x14ac:dyDescent="0.25">
      <c r="A12" s="11">
        <f t="shared" si="1"/>
        <v>9</v>
      </c>
      <c r="B12" s="4" t="s">
        <v>8</v>
      </c>
      <c r="C12" s="5" t="s">
        <v>24</v>
      </c>
      <c r="D12" s="8">
        <v>3000</v>
      </c>
      <c r="E12" s="15">
        <v>1800</v>
      </c>
      <c r="F12" s="14">
        <f t="shared" si="0"/>
        <v>5400000</v>
      </c>
    </row>
    <row r="13" spans="1:6" ht="47.25" customHeight="1" x14ac:dyDescent="0.25">
      <c r="A13" s="11">
        <f t="shared" si="1"/>
        <v>10</v>
      </c>
      <c r="B13" s="5" t="s">
        <v>9</v>
      </c>
      <c r="C13" s="5" t="s">
        <v>24</v>
      </c>
      <c r="D13" s="8">
        <v>1000</v>
      </c>
      <c r="E13" s="15">
        <v>25888</v>
      </c>
      <c r="F13" s="14">
        <f t="shared" si="0"/>
        <v>25888000</v>
      </c>
    </row>
    <row r="14" spans="1:6" ht="27" customHeight="1" x14ac:dyDescent="0.25">
      <c r="A14" s="11">
        <f t="shared" si="1"/>
        <v>11</v>
      </c>
      <c r="B14" s="6" t="s">
        <v>10</v>
      </c>
      <c r="C14" s="4" t="s">
        <v>27</v>
      </c>
      <c r="D14" s="8">
        <v>130800</v>
      </c>
      <c r="E14" s="9">
        <v>44</v>
      </c>
      <c r="F14" s="14">
        <f t="shared" si="0"/>
        <v>5755200</v>
      </c>
    </row>
    <row r="15" spans="1:6" ht="24" customHeight="1" x14ac:dyDescent="0.25">
      <c r="A15" s="11">
        <f t="shared" si="1"/>
        <v>12</v>
      </c>
      <c r="B15" s="6" t="s">
        <v>11</v>
      </c>
      <c r="C15" s="4" t="s">
        <v>28</v>
      </c>
      <c r="D15" s="8">
        <v>400</v>
      </c>
      <c r="E15" s="12">
        <v>49</v>
      </c>
      <c r="F15" s="14">
        <f t="shared" si="0"/>
        <v>19600</v>
      </c>
    </row>
    <row r="16" spans="1:6" ht="24.75" customHeight="1" x14ac:dyDescent="0.25">
      <c r="A16" s="11">
        <f t="shared" si="1"/>
        <v>13</v>
      </c>
      <c r="B16" s="6" t="s">
        <v>12</v>
      </c>
      <c r="C16" s="4" t="s">
        <v>28</v>
      </c>
      <c r="D16" s="8">
        <v>2000</v>
      </c>
      <c r="E16" s="12">
        <v>46</v>
      </c>
      <c r="F16" s="14">
        <f t="shared" si="0"/>
        <v>92000</v>
      </c>
    </row>
    <row r="17" spans="1:6" ht="26.25" customHeight="1" x14ac:dyDescent="0.25">
      <c r="A17" s="11">
        <f t="shared" si="1"/>
        <v>14</v>
      </c>
      <c r="B17" s="4" t="s">
        <v>33</v>
      </c>
      <c r="C17" s="4" t="s">
        <v>24</v>
      </c>
      <c r="D17" s="8">
        <v>7935</v>
      </c>
      <c r="E17" s="9">
        <v>811</v>
      </c>
      <c r="F17" s="14">
        <f t="shared" si="0"/>
        <v>6435285</v>
      </c>
    </row>
    <row r="18" spans="1:6" ht="31.5" x14ac:dyDescent="0.25">
      <c r="A18" s="11">
        <f t="shared" si="1"/>
        <v>15</v>
      </c>
      <c r="B18" s="4" t="s">
        <v>13</v>
      </c>
      <c r="C18" s="4" t="s">
        <v>24</v>
      </c>
      <c r="D18" s="8">
        <v>1030</v>
      </c>
      <c r="E18" s="9">
        <v>26100</v>
      </c>
      <c r="F18" s="14">
        <f t="shared" si="0"/>
        <v>26883000</v>
      </c>
    </row>
    <row r="19" spans="1:6" ht="31.5" x14ac:dyDescent="0.25">
      <c r="A19" s="11">
        <f t="shared" si="1"/>
        <v>16</v>
      </c>
      <c r="B19" s="4" t="s">
        <v>14</v>
      </c>
      <c r="C19" s="4" t="s">
        <v>24</v>
      </c>
      <c r="D19" s="8">
        <v>5500</v>
      </c>
      <c r="E19" s="9">
        <v>609</v>
      </c>
      <c r="F19" s="14">
        <f t="shared" si="0"/>
        <v>3349500</v>
      </c>
    </row>
    <row r="20" spans="1:6" ht="26.25" customHeight="1" x14ac:dyDescent="0.25">
      <c r="A20" s="11">
        <f t="shared" si="1"/>
        <v>17</v>
      </c>
      <c r="B20" s="4" t="s">
        <v>15</v>
      </c>
      <c r="C20" s="4" t="s">
        <v>24</v>
      </c>
      <c r="D20" s="8">
        <v>4000</v>
      </c>
      <c r="E20" s="9">
        <v>624</v>
      </c>
      <c r="F20" s="14">
        <f t="shared" si="0"/>
        <v>2496000</v>
      </c>
    </row>
    <row r="21" spans="1:6" ht="31.5" x14ac:dyDescent="0.25">
      <c r="A21" s="11">
        <f t="shared" si="1"/>
        <v>18</v>
      </c>
      <c r="B21" s="4" t="s">
        <v>16</v>
      </c>
      <c r="C21" s="7" t="s">
        <v>29</v>
      </c>
      <c r="D21" s="8">
        <v>2400</v>
      </c>
      <c r="E21" s="9">
        <v>4700</v>
      </c>
      <c r="F21" s="14">
        <f t="shared" si="0"/>
        <v>11280000</v>
      </c>
    </row>
    <row r="22" spans="1:6" ht="27" customHeight="1" x14ac:dyDescent="0.25">
      <c r="A22" s="11">
        <f t="shared" si="1"/>
        <v>19</v>
      </c>
      <c r="B22" s="4" t="s">
        <v>17</v>
      </c>
      <c r="C22" s="4" t="s">
        <v>24</v>
      </c>
      <c r="D22" s="8">
        <v>500</v>
      </c>
      <c r="E22" s="9">
        <v>14520</v>
      </c>
      <c r="F22" s="14">
        <f t="shared" si="0"/>
        <v>7260000</v>
      </c>
    </row>
    <row r="23" spans="1:6" ht="47.25" x14ac:dyDescent="0.25">
      <c r="A23" s="11">
        <f t="shared" si="1"/>
        <v>20</v>
      </c>
      <c r="B23" s="4" t="s">
        <v>34</v>
      </c>
      <c r="C23" s="4" t="s">
        <v>25</v>
      </c>
      <c r="D23" s="8">
        <v>2500</v>
      </c>
      <c r="E23" s="9">
        <v>1342</v>
      </c>
      <c r="F23" s="14">
        <f t="shared" si="0"/>
        <v>3355000</v>
      </c>
    </row>
    <row r="24" spans="1:6" ht="39" customHeight="1" x14ac:dyDescent="0.25">
      <c r="A24" s="11">
        <f t="shared" si="1"/>
        <v>21</v>
      </c>
      <c r="B24" s="4" t="s">
        <v>43</v>
      </c>
      <c r="C24" s="4" t="s">
        <v>30</v>
      </c>
      <c r="D24" s="8">
        <v>200</v>
      </c>
      <c r="E24" s="9">
        <v>3068</v>
      </c>
      <c r="F24" s="14">
        <f t="shared" si="0"/>
        <v>613600</v>
      </c>
    </row>
    <row r="25" spans="1:6" ht="25.5" customHeight="1" x14ac:dyDescent="0.25">
      <c r="A25" s="11">
        <f t="shared" si="1"/>
        <v>22</v>
      </c>
      <c r="B25" s="4" t="s">
        <v>44</v>
      </c>
      <c r="C25" s="4" t="s">
        <v>25</v>
      </c>
      <c r="D25" s="8">
        <v>355</v>
      </c>
      <c r="E25" s="9">
        <v>585</v>
      </c>
      <c r="F25" s="14">
        <f t="shared" si="0"/>
        <v>207675</v>
      </c>
    </row>
    <row r="26" spans="1:6" ht="42.75" customHeight="1" x14ac:dyDescent="0.25">
      <c r="A26" s="11">
        <f t="shared" si="1"/>
        <v>23</v>
      </c>
      <c r="B26" s="4" t="s">
        <v>18</v>
      </c>
      <c r="C26" s="7" t="s">
        <v>24</v>
      </c>
      <c r="D26" s="8">
        <v>9100</v>
      </c>
      <c r="E26" s="9">
        <v>500</v>
      </c>
      <c r="F26" s="14">
        <f t="shared" si="0"/>
        <v>4550000</v>
      </c>
    </row>
    <row r="27" spans="1:6" ht="107.25" customHeight="1" x14ac:dyDescent="0.25">
      <c r="A27" s="11">
        <f t="shared" si="1"/>
        <v>24</v>
      </c>
      <c r="B27" s="4" t="s">
        <v>19</v>
      </c>
      <c r="C27" s="4" t="s">
        <v>31</v>
      </c>
      <c r="D27" s="8">
        <v>60</v>
      </c>
      <c r="E27" s="9">
        <v>46550</v>
      </c>
      <c r="F27" s="14">
        <f t="shared" si="0"/>
        <v>2793000</v>
      </c>
    </row>
    <row r="28" spans="1:6" ht="37.5" customHeight="1" x14ac:dyDescent="0.25">
      <c r="A28" s="11">
        <f t="shared" si="1"/>
        <v>25</v>
      </c>
      <c r="B28" s="4" t="s">
        <v>20</v>
      </c>
      <c r="C28" s="4" t="s">
        <v>24</v>
      </c>
      <c r="D28" s="8">
        <v>270</v>
      </c>
      <c r="E28" s="9">
        <v>25514</v>
      </c>
      <c r="F28" s="14">
        <f t="shared" si="0"/>
        <v>6888780</v>
      </c>
    </row>
    <row r="29" spans="1:6" ht="37.5" customHeight="1" x14ac:dyDescent="0.25">
      <c r="A29" s="11">
        <f t="shared" si="1"/>
        <v>26</v>
      </c>
      <c r="B29" s="4" t="s">
        <v>45</v>
      </c>
      <c r="C29" s="4" t="s">
        <v>24</v>
      </c>
      <c r="D29" s="8">
        <v>3770</v>
      </c>
      <c r="E29" s="9">
        <v>628</v>
      </c>
      <c r="F29" s="14">
        <f t="shared" si="0"/>
        <v>2367560</v>
      </c>
    </row>
    <row r="30" spans="1:6" ht="29.25" customHeight="1" x14ac:dyDescent="0.25">
      <c r="A30" s="11">
        <f t="shared" si="1"/>
        <v>27</v>
      </c>
      <c r="B30" s="4" t="s">
        <v>21</v>
      </c>
      <c r="C30" s="4" t="s">
        <v>24</v>
      </c>
      <c r="D30" s="8">
        <v>50</v>
      </c>
      <c r="E30" s="9">
        <v>7800</v>
      </c>
      <c r="F30" s="14">
        <f t="shared" si="0"/>
        <v>390000</v>
      </c>
    </row>
    <row r="31" spans="1:6" ht="24.75" customHeight="1" x14ac:dyDescent="0.25">
      <c r="A31" s="11">
        <f t="shared" si="1"/>
        <v>28</v>
      </c>
      <c r="B31" s="4" t="s">
        <v>22</v>
      </c>
      <c r="C31" s="4" t="s">
        <v>24</v>
      </c>
      <c r="D31" s="8">
        <v>300</v>
      </c>
      <c r="E31" s="9">
        <v>9200</v>
      </c>
      <c r="F31" s="14">
        <f t="shared" si="0"/>
        <v>2760000</v>
      </c>
    </row>
    <row r="32" spans="1:6" ht="23.25" customHeight="1" x14ac:dyDescent="0.25">
      <c r="A32" s="11">
        <f t="shared" si="1"/>
        <v>29</v>
      </c>
      <c r="B32" s="4" t="s">
        <v>23</v>
      </c>
      <c r="C32" s="4" t="s">
        <v>24</v>
      </c>
      <c r="D32" s="8">
        <v>20</v>
      </c>
      <c r="E32" s="9">
        <v>14500</v>
      </c>
      <c r="F32" s="14">
        <f t="shared" si="0"/>
        <v>290000</v>
      </c>
    </row>
    <row r="33" spans="1:6" s="17" customFormat="1" ht="20.25" customHeight="1" x14ac:dyDescent="0.25">
      <c r="A33" s="10"/>
      <c r="B33" s="10" t="s">
        <v>35</v>
      </c>
      <c r="C33" s="10"/>
      <c r="D33" s="10"/>
      <c r="E33" s="16"/>
      <c r="F33" s="16">
        <f>SUM(F4:F32)</f>
        <v>159668470</v>
      </c>
    </row>
  </sheetData>
  <mergeCells count="2">
    <mergeCell ref="A2:F2"/>
    <mergeCell ref="E1:F1"/>
  </mergeCells>
  <conditionalFormatting sqref="B14">
    <cfRule type="colorScale" priority="3">
      <colorScale>
        <cfvo type="min"/>
        <cfvo type="max"/>
        <color rgb="FFFF7128"/>
        <color rgb="FFFFEF9C"/>
      </colorScale>
    </cfRule>
  </conditionalFormatting>
  <conditionalFormatting sqref="B15">
    <cfRule type="colorScale" priority="2">
      <colorScale>
        <cfvo type="min"/>
        <cfvo type="max"/>
        <color rgb="FFFF7128"/>
        <color rgb="FFFFEF9C"/>
      </colorScale>
    </cfRule>
  </conditionalFormatting>
  <conditionalFormatting sqref="B16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2023-03-20T05:48:51Z</dcterms:modified>
</cp:coreProperties>
</file>