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4240" windowHeight="13140"/>
  </bookViews>
  <sheets>
    <sheet name="Лист1" sheetId="3" r:id="rId1"/>
  </sheets>
  <definedNames>
    <definedName name="_xlnm.Print_Area" localSheetId="0">Лист1!$A$1:$F$35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3" l="1"/>
  <c r="F27" i="3" l="1"/>
  <c r="F23" i="3" l="1"/>
  <c r="F6" i="3" l="1"/>
  <c r="F7" i="3"/>
  <c r="F8" i="3"/>
  <c r="F9" i="3"/>
  <c r="F10" i="3"/>
  <c r="F11" i="3"/>
  <c r="F12" i="3"/>
  <c r="F14" i="3"/>
  <c r="F15" i="3"/>
  <c r="F16" i="3"/>
  <c r="F17" i="3"/>
  <c r="F18" i="3"/>
  <c r="F19" i="3"/>
  <c r="F20" i="3"/>
  <c r="F21" i="3"/>
  <c r="F22" i="3"/>
  <c r="F24" i="3"/>
  <c r="F25" i="3"/>
  <c r="F26" i="3"/>
  <c r="F28" i="3"/>
  <c r="F29" i="3"/>
  <c r="F30" i="3"/>
  <c r="F31" i="3"/>
  <c r="F32" i="3"/>
  <c r="F33" i="3"/>
  <c r="F34" i="3"/>
  <c r="F5" i="3"/>
  <c r="F35" i="3" l="1"/>
</calcChain>
</file>

<file path=xl/sharedStrings.xml><?xml version="1.0" encoding="utf-8"?>
<sst xmlns="http://schemas.openxmlformats.org/spreadsheetml/2006/main" count="99" uniqueCount="71">
  <si>
    <t>№ лота</t>
  </si>
  <si>
    <t>кол-во</t>
  </si>
  <si>
    <t>Ед. изм.</t>
  </si>
  <si>
    <t xml:space="preserve">цена  </t>
  </si>
  <si>
    <t xml:space="preserve">сумма  </t>
  </si>
  <si>
    <t>Приложение № 1</t>
  </si>
  <si>
    <t>шт</t>
  </si>
  <si>
    <t>лот №1</t>
  </si>
  <si>
    <t>лот №2</t>
  </si>
  <si>
    <t>лот №3</t>
  </si>
  <si>
    <t>лот №4</t>
  </si>
  <si>
    <t>лот №5</t>
  </si>
  <si>
    <t>лот №6</t>
  </si>
  <si>
    <t>лот №7</t>
  </si>
  <si>
    <t>лот №8</t>
  </si>
  <si>
    <t>лот №9</t>
  </si>
  <si>
    <t>лот №10</t>
  </si>
  <si>
    <t>лот №11</t>
  </si>
  <si>
    <t>лот №12</t>
  </si>
  <si>
    <t>лот №13</t>
  </si>
  <si>
    <t>лот №14</t>
  </si>
  <si>
    <t>лот №15</t>
  </si>
  <si>
    <t>лот №16</t>
  </si>
  <si>
    <t>лот №17</t>
  </si>
  <si>
    <t>лот №18</t>
  </si>
  <si>
    <t>лот №19</t>
  </si>
  <si>
    <t>лот №20</t>
  </si>
  <si>
    <t>лот №21</t>
  </si>
  <si>
    <t>лот №22</t>
  </si>
  <si>
    <t>лот №23</t>
  </si>
  <si>
    <t>лот №24</t>
  </si>
  <si>
    <t>лот №25</t>
  </si>
  <si>
    <t>лот №26</t>
  </si>
  <si>
    <t>лот №27</t>
  </si>
  <si>
    <t>лот №28</t>
  </si>
  <si>
    <t>лот №29</t>
  </si>
  <si>
    <t>лот №30</t>
  </si>
  <si>
    <t xml:space="preserve">Оксигенаторы для  ЭКМО, взрослые в комплекте с магистралью и насосной головкой </t>
  </si>
  <si>
    <t xml:space="preserve">Набор для заполнения </t>
  </si>
  <si>
    <t xml:space="preserve">Гемоконцентратор для взрослых в комплекте с магистралями и дренажным мешком </t>
  </si>
  <si>
    <t xml:space="preserve">Канюля артериальная тонкостенная 18-24 Фр </t>
  </si>
  <si>
    <t xml:space="preserve">Канюля кардиоплегическая взрослая 9 Фр. </t>
  </si>
  <si>
    <t>Адаптер рециркуляционный Y – образный</t>
  </si>
  <si>
    <t xml:space="preserve">Канюля для устьев коронарных артерий, силиконовая (для непрерывной подачи)    </t>
  </si>
  <si>
    <t xml:space="preserve">Высокопоточная канюля для устьев коронарных артерий  90° c мягким силиконовым наконечником </t>
  </si>
  <si>
    <t>Оксигенатор  мембранный половолоконный для взрослых в комплекте с магистралями</t>
  </si>
  <si>
    <t>Комплект закрытого контура для взрослых с магистралями</t>
  </si>
  <si>
    <t xml:space="preserve">Набор для установки бедренных венозных канюль с дилятаторами 
</t>
  </si>
  <si>
    <t>Картридж определения активированного времени свертывания, 2 канальный</t>
  </si>
  <si>
    <t>Катетер для дренирования левого желудочка 20 Фр. (взрослый)</t>
  </si>
  <si>
    <t>Набор для кровяной кардиоплегии для взрослых без теплообменника</t>
  </si>
  <si>
    <t>Набор для сбора и обработки крови</t>
  </si>
  <si>
    <t>Обогревающий матрас для взрослых, 20" x 60" (51 см х 152 см)</t>
  </si>
  <si>
    <t>Раствор промывочный-600мл.</t>
  </si>
  <si>
    <t>уп</t>
  </si>
  <si>
    <t>Перечень медицинских изделий</t>
  </si>
  <si>
    <t>Наименование медицинских изделий</t>
  </si>
  <si>
    <t>Канюля для перфузии устьев с 45° наконечником / с 90° наконечником размером: 10 Fr, 12 Fr, 14 Fr.</t>
  </si>
  <si>
    <t xml:space="preserve">Высокопоточная канюля для устьев коронарных артерий  45° c мягким силиконовым наконечником </t>
  </si>
  <si>
    <t>Держатель датчика уровня для аппарата искусственного кровообращения HL20 с аппаратом терморегулирующим HCU 40</t>
  </si>
  <si>
    <t>Абсорбер  300 мл</t>
  </si>
  <si>
    <t>Двунаправленная бедренная канюля 21-23 Fr.</t>
  </si>
  <si>
    <t>Оксигенатор  мембранный для взрослых в комплекте с магистралями</t>
  </si>
  <si>
    <t>Оксигенатор мембранный половолоконный с интегрированным артериальным фильтром для взрослых в комплекте с магистралями</t>
  </si>
  <si>
    <t xml:space="preserve">Y-коннектор прямой </t>
  </si>
  <si>
    <t>Канюля венозная кардиоваскулярная армированная с гибкой линией с прямым или изогнутым наконечником</t>
  </si>
  <si>
    <t xml:space="preserve">Канюля двухступенчатая венозная с гибкой линией с армированным проксимальным и дистальным концом </t>
  </si>
  <si>
    <t>ИТОГО</t>
  </si>
  <si>
    <t>Канюля венозная бедренная 21-29 Фр./цельнолитая</t>
  </si>
  <si>
    <t xml:space="preserve">Артериальные канюли с прямым наконечником </t>
  </si>
  <si>
    <t xml:space="preserve">Двухступенчатая венозная канюля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</si>
</sst>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₸_-;\-* #,##0.00\ _₸_-;_-* &quot;-&quot;??\ _₸_-;_-@_-"/>
    <numFmt numFmtId="164" formatCode="_-* #,##0.00\ _₽_-;\-* #,##0.00\ _₽_-;_-* &quot;-&quot;??\ _₽_-;_-@_-"/>
    <numFmt numFmtId="165" formatCode="#,##0.0"/>
    <numFmt numFmtId="166" formatCode="_-* #,##0_р_._-;\-* #,##0_р_._-;_-* &quot;-&quot;_р_.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0" fontId="6" fillId="0" borderId="0">
      <alignment horizontal="center"/>
    </xf>
    <xf numFmtId="0" fontId="5" fillId="0" borderId="0"/>
    <xf numFmtId="0" fontId="1" fillId="0" borderId="0"/>
    <xf numFmtId="0" fontId="5" fillId="0" borderId="0"/>
    <xf numFmtId="0" fontId="5" fillId="0" borderId="0"/>
  </cellStyleXfs>
  <cellXfs count="35">
    <xf numFmtId="0" fontId="0" fillId="0" borderId="0" xfId="0"/>
    <xf numFmtId="0" fontId="3" fillId="0" borderId="0" xfId="0" applyFont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3" fontId="3" fillId="0" borderId="0" xfId="0" applyNumberFormat="1" applyFont="1" applyAlignment="1">
      <alignment horizontal="left" vertical="top" wrapText="1"/>
    </xf>
    <xf numFmtId="14" fontId="2" fillId="0" borderId="0" xfId="0" applyNumberFormat="1" applyFont="1" applyFill="1" applyBorder="1" applyAlignment="1">
      <alignment horizontal="left" vertical="top" wrapText="1"/>
    </xf>
    <xf numFmtId="166" fontId="3" fillId="0" borderId="2" xfId="0" applyNumberFormat="1" applyFont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2" fillId="2" borderId="2" xfId="5" applyFont="1" applyFill="1" applyBorder="1" applyAlignment="1">
      <alignment horizontal="left" vertical="top" wrapText="1"/>
    </xf>
    <xf numFmtId="0" fontId="2" fillId="0" borderId="2" xfId="5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3" fontId="2" fillId="2" borderId="2" xfId="0" applyNumberFormat="1" applyFont="1" applyFill="1" applyBorder="1" applyAlignment="1">
      <alignment horizontal="center" vertical="top" wrapText="1"/>
    </xf>
    <xf numFmtId="3" fontId="2" fillId="2" borderId="2" xfId="4" applyNumberFormat="1" applyFont="1" applyFill="1" applyBorder="1" applyAlignment="1">
      <alignment horizontal="center" vertical="top" wrapText="1"/>
    </xf>
    <xf numFmtId="3" fontId="2" fillId="2" borderId="2" xfId="6" applyNumberFormat="1" applyFont="1" applyFill="1" applyBorder="1" applyAlignment="1">
      <alignment horizontal="center" vertical="top" wrapText="1"/>
    </xf>
    <xf numFmtId="3" fontId="3" fillId="0" borderId="2" xfId="0" applyNumberFormat="1" applyFont="1" applyBorder="1" applyAlignment="1">
      <alignment horizontal="center" vertical="top"/>
    </xf>
    <xf numFmtId="3" fontId="2" fillId="0" borderId="2" xfId="7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2" xfId="0" applyFont="1" applyBorder="1"/>
    <xf numFmtId="3" fontId="7" fillId="2" borderId="3" xfId="0" applyNumberFormat="1" applyFont="1" applyFill="1" applyBorder="1" applyAlignment="1">
      <alignment horizontal="left" vertical="top" wrapText="1"/>
    </xf>
    <xf numFmtId="165" fontId="7" fillId="2" borderId="3" xfId="0" applyNumberFormat="1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166" fontId="2" fillId="0" borderId="2" xfId="0" applyNumberFormat="1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166" fontId="2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3" fontId="8" fillId="0" borderId="2" xfId="0" applyNumberFormat="1" applyFont="1" applyBorder="1" applyAlignment="1">
      <alignment horizontal="left" vertical="top" wrapText="1"/>
    </xf>
    <xf numFmtId="3" fontId="2" fillId="2" borderId="2" xfId="9" applyNumberFormat="1" applyFont="1" applyFill="1" applyBorder="1" applyAlignment="1">
      <alignment horizontal="center" vertical="top" wrapText="1"/>
    </xf>
    <xf numFmtId="14" fontId="2" fillId="0" borderId="0" xfId="0" applyNumberFormat="1" applyFont="1" applyFill="1" applyBorder="1" applyAlignment="1">
      <alignment horizontal="right" vertical="top" wrapText="1"/>
    </xf>
    <xf numFmtId="0" fontId="3" fillId="0" borderId="1" xfId="0" applyFont="1" applyBorder="1" applyAlignment="1">
      <alignment horizontal="center" vertical="top" wrapText="1"/>
    </xf>
  </cellXfs>
  <cellStyles count="10">
    <cellStyle name="Обычный" xfId="0" builtinId="0"/>
    <cellStyle name="Обычный 10" xfId="8"/>
    <cellStyle name="Обычный 13" xfId="6"/>
    <cellStyle name="Обычный 2" xfId="3"/>
    <cellStyle name="Обычный 2 2" xfId="7"/>
    <cellStyle name="Обычный 3" xfId="1"/>
    <cellStyle name="Обычный 4" xfId="9"/>
    <cellStyle name="Стиль 1" xfId="5"/>
    <cellStyle name="Финансовый" xfId="4" builtinId="3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35"/>
  <sheetViews>
    <sheetView tabSelected="1" view="pageBreakPreview" topLeftCell="A10" zoomScale="60" zoomScaleNormal="100" workbookViewId="0">
      <selection activeCell="B19" sqref="B19"/>
    </sheetView>
  </sheetViews>
  <sheetFormatPr defaultRowHeight="18.75" x14ac:dyDescent="0.25"/>
  <cols>
    <col min="1" max="1" width="12.85546875" style="1" customWidth="1"/>
    <col min="2" max="2" width="76.42578125" style="1" customWidth="1"/>
    <col min="3" max="3" width="8.85546875" style="1" customWidth="1"/>
    <col min="4" max="4" width="12.85546875" style="5" customWidth="1"/>
    <col min="5" max="5" width="16.140625" style="5" customWidth="1"/>
    <col min="6" max="6" width="20" style="5" customWidth="1"/>
    <col min="7" max="16384" width="9.140625" style="1"/>
  </cols>
  <sheetData>
    <row r="2" spans="1:20" ht="18.75" customHeight="1" x14ac:dyDescent="0.25">
      <c r="C2" s="33" t="s">
        <v>5</v>
      </c>
      <c r="D2" s="33"/>
      <c r="E2" s="33"/>
      <c r="F2" s="33"/>
      <c r="G2" s="6"/>
      <c r="P2" s="6"/>
      <c r="Q2" s="6"/>
      <c r="R2" s="6"/>
      <c r="S2" s="6"/>
      <c r="T2" s="6"/>
    </row>
    <row r="3" spans="1:20" ht="18.75" customHeight="1" x14ac:dyDescent="0.25">
      <c r="A3" s="34" t="s">
        <v>55</v>
      </c>
      <c r="B3" s="34"/>
      <c r="C3" s="34"/>
      <c r="D3" s="34"/>
      <c r="E3" s="34"/>
      <c r="F3" s="34"/>
      <c r="G3" s="18"/>
      <c r="H3" s="18"/>
      <c r="I3" s="18"/>
      <c r="J3" s="18"/>
      <c r="K3" s="18"/>
      <c r="L3" s="18"/>
      <c r="M3" s="18"/>
      <c r="N3" s="18"/>
      <c r="O3" s="18"/>
    </row>
    <row r="4" spans="1:20" s="23" customFormat="1" ht="38.25" customHeight="1" x14ac:dyDescent="0.25">
      <c r="A4" s="20" t="s">
        <v>0</v>
      </c>
      <c r="B4" s="21" t="s">
        <v>56</v>
      </c>
      <c r="C4" s="21" t="s">
        <v>2</v>
      </c>
      <c r="D4" s="20" t="s">
        <v>1</v>
      </c>
      <c r="E4" s="20" t="s">
        <v>3</v>
      </c>
      <c r="F4" s="20" t="s">
        <v>4</v>
      </c>
      <c r="G4" s="22"/>
      <c r="H4" s="22"/>
      <c r="I4" s="22"/>
      <c r="J4" s="22"/>
      <c r="K4" s="22"/>
      <c r="L4" s="22"/>
      <c r="M4" s="22"/>
      <c r="N4" s="22"/>
      <c r="O4" s="22"/>
    </row>
    <row r="5" spans="1:20" ht="46.5" customHeight="1" x14ac:dyDescent="0.25">
      <c r="A5" s="2" t="s">
        <v>7</v>
      </c>
      <c r="B5" s="2" t="s">
        <v>37</v>
      </c>
      <c r="C5" s="2" t="s">
        <v>6</v>
      </c>
      <c r="D5" s="2">
        <v>30</v>
      </c>
      <c r="E5" s="13">
        <v>1320200</v>
      </c>
      <c r="F5" s="7">
        <f>D5*E5</f>
        <v>39606000</v>
      </c>
    </row>
    <row r="6" spans="1:20" ht="30" customHeight="1" x14ac:dyDescent="0.25">
      <c r="A6" s="2" t="s">
        <v>8</v>
      </c>
      <c r="B6" s="2" t="s">
        <v>60</v>
      </c>
      <c r="C6" s="12" t="s">
        <v>6</v>
      </c>
      <c r="D6" s="2">
        <v>5</v>
      </c>
      <c r="E6" s="14">
        <v>770620</v>
      </c>
      <c r="F6" s="7">
        <f t="shared" ref="F6:F34" si="0">D6*E6</f>
        <v>3853100</v>
      </c>
    </row>
    <row r="7" spans="1:20" ht="21.75" customHeight="1" x14ac:dyDescent="0.25">
      <c r="A7" s="2" t="s">
        <v>9</v>
      </c>
      <c r="B7" s="2" t="s">
        <v>38</v>
      </c>
      <c r="C7" s="12" t="s">
        <v>6</v>
      </c>
      <c r="D7" s="2">
        <v>5</v>
      </c>
      <c r="E7" s="13">
        <v>55140</v>
      </c>
      <c r="F7" s="7">
        <f t="shared" si="0"/>
        <v>275700</v>
      </c>
    </row>
    <row r="8" spans="1:20" ht="21.75" customHeight="1" x14ac:dyDescent="0.25">
      <c r="A8" s="2" t="s">
        <v>10</v>
      </c>
      <c r="B8" s="2" t="s">
        <v>39</v>
      </c>
      <c r="C8" s="2" t="s">
        <v>6</v>
      </c>
      <c r="D8" s="2">
        <v>15</v>
      </c>
      <c r="E8" s="13">
        <v>62000</v>
      </c>
      <c r="F8" s="7">
        <f t="shared" si="0"/>
        <v>930000</v>
      </c>
    </row>
    <row r="9" spans="1:20" s="25" customFormat="1" ht="23.25" customHeight="1" x14ac:dyDescent="0.25">
      <c r="A9" s="11" t="s">
        <v>11</v>
      </c>
      <c r="B9" s="11" t="s">
        <v>69</v>
      </c>
      <c r="C9" s="11" t="s">
        <v>6</v>
      </c>
      <c r="D9" s="11">
        <v>350</v>
      </c>
      <c r="E9" s="14">
        <v>9900</v>
      </c>
      <c r="F9" s="24">
        <f t="shared" si="0"/>
        <v>3465000</v>
      </c>
    </row>
    <row r="10" spans="1:20" s="25" customFormat="1" ht="23.25" customHeight="1" x14ac:dyDescent="0.25">
      <c r="A10" s="11" t="s">
        <v>12</v>
      </c>
      <c r="B10" s="11" t="s">
        <v>40</v>
      </c>
      <c r="C10" s="11" t="s">
        <v>6</v>
      </c>
      <c r="D10" s="11">
        <v>300</v>
      </c>
      <c r="E10" s="13">
        <v>26400</v>
      </c>
      <c r="F10" s="24">
        <f t="shared" si="0"/>
        <v>7920000</v>
      </c>
    </row>
    <row r="11" spans="1:20" s="25" customFormat="1" ht="46.5" customHeight="1" x14ac:dyDescent="0.25">
      <c r="A11" s="11" t="s">
        <v>13</v>
      </c>
      <c r="B11" s="26" t="s">
        <v>65</v>
      </c>
      <c r="C11" s="11" t="s">
        <v>6</v>
      </c>
      <c r="D11" s="26">
        <v>500</v>
      </c>
      <c r="E11" s="13">
        <v>15760</v>
      </c>
      <c r="F11" s="24">
        <f t="shared" si="0"/>
        <v>7880000</v>
      </c>
    </row>
    <row r="12" spans="1:20" s="25" customFormat="1" ht="42" customHeight="1" x14ac:dyDescent="0.25">
      <c r="A12" s="11" t="s">
        <v>14</v>
      </c>
      <c r="B12" s="26" t="s">
        <v>66</v>
      </c>
      <c r="C12" s="11" t="s">
        <v>6</v>
      </c>
      <c r="D12" s="26">
        <v>520</v>
      </c>
      <c r="E12" s="13">
        <v>16210</v>
      </c>
      <c r="F12" s="24">
        <f t="shared" si="0"/>
        <v>8429200</v>
      </c>
    </row>
    <row r="13" spans="1:20" s="28" customFormat="1" ht="26.25" customHeight="1" x14ac:dyDescent="0.25">
      <c r="A13" s="11" t="s">
        <v>15</v>
      </c>
      <c r="B13" s="26" t="s">
        <v>70</v>
      </c>
      <c r="C13" s="11" t="s">
        <v>6</v>
      </c>
      <c r="D13" s="11">
        <v>100</v>
      </c>
      <c r="E13" s="13">
        <v>16040</v>
      </c>
      <c r="F13" s="27">
        <f t="shared" si="0"/>
        <v>1604000</v>
      </c>
    </row>
    <row r="14" spans="1:20" s="28" customFormat="1" ht="27.75" customHeight="1" x14ac:dyDescent="0.25">
      <c r="A14" s="11" t="s">
        <v>16</v>
      </c>
      <c r="B14" s="9" t="s">
        <v>41</v>
      </c>
      <c r="C14" s="11" t="s">
        <v>6</v>
      </c>
      <c r="D14" s="29">
        <v>750</v>
      </c>
      <c r="E14" s="13">
        <v>11720</v>
      </c>
      <c r="F14" s="24">
        <f t="shared" si="0"/>
        <v>8790000</v>
      </c>
    </row>
    <row r="15" spans="1:20" s="25" customFormat="1" ht="33" customHeight="1" x14ac:dyDescent="0.25">
      <c r="A15" s="11" t="s">
        <v>17</v>
      </c>
      <c r="B15" s="26" t="s">
        <v>42</v>
      </c>
      <c r="C15" s="11" t="s">
        <v>6</v>
      </c>
      <c r="D15" s="26">
        <v>140</v>
      </c>
      <c r="E15" s="15">
        <v>5530</v>
      </c>
      <c r="F15" s="24">
        <f t="shared" si="0"/>
        <v>774200</v>
      </c>
    </row>
    <row r="16" spans="1:20" ht="44.25" customHeight="1" x14ac:dyDescent="0.25">
      <c r="A16" s="2" t="s">
        <v>18</v>
      </c>
      <c r="B16" s="2" t="s">
        <v>57</v>
      </c>
      <c r="C16" s="2" t="s">
        <v>6</v>
      </c>
      <c r="D16" s="2">
        <v>280</v>
      </c>
      <c r="E16" s="13">
        <v>11720</v>
      </c>
      <c r="F16" s="7">
        <f t="shared" si="0"/>
        <v>3281600</v>
      </c>
    </row>
    <row r="17" spans="1:6" ht="36.75" customHeight="1" x14ac:dyDescent="0.25">
      <c r="A17" s="2" t="s">
        <v>19</v>
      </c>
      <c r="B17" s="2" t="s">
        <v>43</v>
      </c>
      <c r="C17" s="2" t="s">
        <v>6</v>
      </c>
      <c r="D17" s="2">
        <v>10</v>
      </c>
      <c r="E17" s="13">
        <v>14300</v>
      </c>
      <c r="F17" s="7">
        <f t="shared" si="0"/>
        <v>143000</v>
      </c>
    </row>
    <row r="18" spans="1:6" ht="47.25" customHeight="1" x14ac:dyDescent="0.25">
      <c r="A18" s="2" t="s">
        <v>20</v>
      </c>
      <c r="B18" s="2" t="s">
        <v>44</v>
      </c>
      <c r="C18" s="2" t="s">
        <v>6</v>
      </c>
      <c r="D18" s="2">
        <v>10</v>
      </c>
      <c r="E18" s="13">
        <v>15137</v>
      </c>
      <c r="F18" s="7">
        <f t="shared" si="0"/>
        <v>151370</v>
      </c>
    </row>
    <row r="19" spans="1:6" s="4" customFormat="1" ht="45.75" customHeight="1" x14ac:dyDescent="0.25">
      <c r="A19" s="2" t="s">
        <v>21</v>
      </c>
      <c r="B19" s="2" t="s">
        <v>58</v>
      </c>
      <c r="C19" s="2" t="s">
        <v>6</v>
      </c>
      <c r="D19" s="2">
        <v>10</v>
      </c>
      <c r="E19" s="13">
        <v>17258</v>
      </c>
      <c r="F19" s="7">
        <f t="shared" si="0"/>
        <v>172580</v>
      </c>
    </row>
    <row r="20" spans="1:6" s="4" customFormat="1" ht="29.25" customHeight="1" x14ac:dyDescent="0.25">
      <c r="A20" s="2" t="s">
        <v>22</v>
      </c>
      <c r="B20" s="2" t="s">
        <v>61</v>
      </c>
      <c r="C20" s="2" t="s">
        <v>6</v>
      </c>
      <c r="D20" s="2">
        <v>5</v>
      </c>
      <c r="E20" s="13">
        <v>475000</v>
      </c>
      <c r="F20" s="7">
        <f t="shared" si="0"/>
        <v>2375000</v>
      </c>
    </row>
    <row r="21" spans="1:6" ht="36" customHeight="1" x14ac:dyDescent="0.25">
      <c r="A21" s="2" t="s">
        <v>23</v>
      </c>
      <c r="B21" s="10" t="s">
        <v>45</v>
      </c>
      <c r="C21" s="2" t="s">
        <v>6</v>
      </c>
      <c r="D21" s="8">
        <v>370</v>
      </c>
      <c r="E21" s="13">
        <v>185000</v>
      </c>
      <c r="F21" s="7">
        <f t="shared" si="0"/>
        <v>68450000</v>
      </c>
    </row>
    <row r="22" spans="1:6" ht="60" customHeight="1" x14ac:dyDescent="0.25">
      <c r="A22" s="2" t="s">
        <v>24</v>
      </c>
      <c r="B22" s="9" t="s">
        <v>63</v>
      </c>
      <c r="C22" s="2" t="s">
        <v>6</v>
      </c>
      <c r="D22" s="2">
        <v>130</v>
      </c>
      <c r="E22" s="17">
        <v>205000</v>
      </c>
      <c r="F22" s="7">
        <f t="shared" si="0"/>
        <v>26650000</v>
      </c>
    </row>
    <row r="23" spans="1:6" ht="39" customHeight="1" x14ac:dyDescent="0.25">
      <c r="A23" s="2" t="s">
        <v>25</v>
      </c>
      <c r="B23" s="10" t="s">
        <v>62</v>
      </c>
      <c r="C23" s="2" t="s">
        <v>6</v>
      </c>
      <c r="D23" s="2">
        <v>60</v>
      </c>
      <c r="E23" s="17">
        <v>210000</v>
      </c>
      <c r="F23" s="7">
        <f t="shared" si="0"/>
        <v>12600000</v>
      </c>
    </row>
    <row r="24" spans="1:6" s="3" customFormat="1" ht="26.25" customHeight="1" x14ac:dyDescent="0.25">
      <c r="A24" s="2" t="s">
        <v>26</v>
      </c>
      <c r="B24" s="11" t="s">
        <v>46</v>
      </c>
      <c r="C24" s="2" t="s">
        <v>6</v>
      </c>
      <c r="D24" s="12">
        <v>20</v>
      </c>
      <c r="E24" s="13">
        <v>350350</v>
      </c>
      <c r="F24" s="7">
        <f t="shared" si="0"/>
        <v>7007000</v>
      </c>
    </row>
    <row r="25" spans="1:6" ht="28.5" customHeight="1" x14ac:dyDescent="0.25">
      <c r="A25" s="2" t="s">
        <v>27</v>
      </c>
      <c r="B25" s="2" t="s">
        <v>68</v>
      </c>
      <c r="C25" s="2" t="s">
        <v>6</v>
      </c>
      <c r="D25" s="12">
        <v>15</v>
      </c>
      <c r="E25" s="13">
        <v>218900</v>
      </c>
      <c r="F25" s="7">
        <f t="shared" si="0"/>
        <v>3283500</v>
      </c>
    </row>
    <row r="26" spans="1:6" ht="45.75" customHeight="1" x14ac:dyDescent="0.25">
      <c r="A26" s="2" t="s">
        <v>28</v>
      </c>
      <c r="B26" s="8" t="s">
        <v>47</v>
      </c>
      <c r="C26" s="2" t="s">
        <v>6</v>
      </c>
      <c r="D26" s="8">
        <v>15</v>
      </c>
      <c r="E26" s="13">
        <v>21176</v>
      </c>
      <c r="F26" s="7">
        <f t="shared" si="0"/>
        <v>317640</v>
      </c>
    </row>
    <row r="27" spans="1:6" ht="19.5" customHeight="1" x14ac:dyDescent="0.3">
      <c r="A27" s="2" t="s">
        <v>29</v>
      </c>
      <c r="B27" s="19" t="s">
        <v>64</v>
      </c>
      <c r="C27" s="2" t="s">
        <v>6</v>
      </c>
      <c r="D27" s="12">
        <v>200</v>
      </c>
      <c r="E27" s="16">
        <v>1190</v>
      </c>
      <c r="F27" s="7">
        <f t="shared" ref="F27" si="1">D27*E27</f>
        <v>238000</v>
      </c>
    </row>
    <row r="28" spans="1:6" ht="45.75" customHeight="1" x14ac:dyDescent="0.25">
      <c r="A28" s="2" t="s">
        <v>30</v>
      </c>
      <c r="B28" s="9" t="s">
        <v>48</v>
      </c>
      <c r="C28" s="2" t="s">
        <v>54</v>
      </c>
      <c r="D28" s="12">
        <v>45</v>
      </c>
      <c r="E28" s="32">
        <v>82500</v>
      </c>
      <c r="F28" s="7">
        <f t="shared" si="0"/>
        <v>3712500</v>
      </c>
    </row>
    <row r="29" spans="1:6" ht="23.25" customHeight="1" x14ac:dyDescent="0.25">
      <c r="A29" s="2" t="s">
        <v>31</v>
      </c>
      <c r="B29" s="9" t="s">
        <v>49</v>
      </c>
      <c r="C29" s="2" t="s">
        <v>6</v>
      </c>
      <c r="D29" s="12">
        <v>300</v>
      </c>
      <c r="E29" s="13">
        <v>14355</v>
      </c>
      <c r="F29" s="7">
        <f t="shared" si="0"/>
        <v>4306500</v>
      </c>
    </row>
    <row r="30" spans="1:6" ht="37.5" customHeight="1" x14ac:dyDescent="0.25">
      <c r="A30" s="2" t="s">
        <v>32</v>
      </c>
      <c r="B30" s="9" t="s">
        <v>50</v>
      </c>
      <c r="C30" s="2" t="s">
        <v>6</v>
      </c>
      <c r="D30" s="12">
        <v>300</v>
      </c>
      <c r="E30" s="13">
        <v>50190</v>
      </c>
      <c r="F30" s="7">
        <f t="shared" si="0"/>
        <v>15057000</v>
      </c>
    </row>
    <row r="31" spans="1:6" ht="25.5" customHeight="1" x14ac:dyDescent="0.25">
      <c r="A31" s="2" t="s">
        <v>33</v>
      </c>
      <c r="B31" s="9" t="s">
        <v>51</v>
      </c>
      <c r="C31" s="2" t="s">
        <v>6</v>
      </c>
      <c r="D31" s="12">
        <v>10</v>
      </c>
      <c r="E31" s="13">
        <v>98215</v>
      </c>
      <c r="F31" s="7">
        <f t="shared" si="0"/>
        <v>982150</v>
      </c>
    </row>
    <row r="32" spans="1:6" s="4" customFormat="1" ht="44.25" customHeight="1" x14ac:dyDescent="0.25">
      <c r="A32" s="2" t="s">
        <v>34</v>
      </c>
      <c r="B32" s="9" t="s">
        <v>52</v>
      </c>
      <c r="C32" s="2" t="s">
        <v>6</v>
      </c>
      <c r="D32" s="12">
        <v>3</v>
      </c>
      <c r="E32" s="13">
        <v>255000</v>
      </c>
      <c r="F32" s="7">
        <f t="shared" si="0"/>
        <v>765000</v>
      </c>
    </row>
    <row r="33" spans="1:6" ht="60" customHeight="1" x14ac:dyDescent="0.25">
      <c r="A33" s="2" t="s">
        <v>35</v>
      </c>
      <c r="B33" s="9" t="s">
        <v>59</v>
      </c>
      <c r="C33" s="2" t="s">
        <v>6</v>
      </c>
      <c r="D33" s="12">
        <v>100</v>
      </c>
      <c r="E33" s="16">
        <v>4500</v>
      </c>
      <c r="F33" s="7">
        <f t="shared" si="0"/>
        <v>450000</v>
      </c>
    </row>
    <row r="34" spans="1:6" ht="24" customHeight="1" x14ac:dyDescent="0.25">
      <c r="A34" s="2" t="s">
        <v>36</v>
      </c>
      <c r="B34" s="12" t="s">
        <v>53</v>
      </c>
      <c r="C34" s="2" t="s">
        <v>6</v>
      </c>
      <c r="D34" s="12">
        <v>244</v>
      </c>
      <c r="E34" s="16">
        <v>90200</v>
      </c>
      <c r="F34" s="7">
        <f t="shared" si="0"/>
        <v>22008800</v>
      </c>
    </row>
    <row r="35" spans="1:6" s="23" customFormat="1" x14ac:dyDescent="0.25">
      <c r="A35" s="30"/>
      <c r="B35" s="30" t="s">
        <v>67</v>
      </c>
      <c r="C35" s="30"/>
      <c r="D35" s="31"/>
      <c r="E35" s="31"/>
      <c r="F35" s="31">
        <f>SUM(F5:F34)</f>
        <v>255478840</v>
      </c>
    </row>
  </sheetData>
  <mergeCells count="2">
    <mergeCell ref="C2:F2"/>
    <mergeCell ref="A3:F3"/>
  </mergeCells>
  <pageMargins left="0.25" right="0.25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2021-12-14T12:00:19Z</dcterms:modified>
</cp:coreProperties>
</file>