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6" i="1"/>
  <c r="A5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<sst xmlns="http://schemas.openxmlformats.org/spreadsheetml/2006/main" count="108" uniqueCount="62">
  <si>
    <t>Спирали для эмболизации аневризм</t>
  </si>
  <si>
    <t>Микрокатетер для доставки спиралей</t>
  </si>
  <si>
    <t xml:space="preserve">Гидрофильный микропроводник </t>
  </si>
  <si>
    <t xml:space="preserve">Жидкая церебральная эмболическая система </t>
  </si>
  <si>
    <t xml:space="preserve">Микрокатетер  для доставки эмболизирующих агентов </t>
  </si>
  <si>
    <t xml:space="preserve">Интракраниальный стент </t>
  </si>
  <si>
    <t>Набор кабелей</t>
  </si>
  <si>
    <t>пара</t>
  </si>
  <si>
    <t>Микрокатетер для доставки стентов</t>
  </si>
  <si>
    <t xml:space="preserve">Окклюзионная баллонная система </t>
  </si>
  <si>
    <t xml:space="preserve">Самораскрывающаяся стент система  для каротидных артерий </t>
  </si>
  <si>
    <t xml:space="preserve">Система для защиты от дистальной эмболии </t>
  </si>
  <si>
    <t xml:space="preserve">Ангиографический проводник </t>
  </si>
  <si>
    <t xml:space="preserve">Баллонный оклюзионный катетер </t>
  </si>
  <si>
    <t xml:space="preserve">Нейроваскулярный проволочный проводник  </t>
  </si>
  <si>
    <t xml:space="preserve">Нейроваскулярный проволочный проводник </t>
  </si>
  <si>
    <t>Платиновые спирали с электромеханической системой отсоединения</t>
  </si>
  <si>
    <t xml:space="preserve">Нейроваскулярный направляющий катетер </t>
  </si>
  <si>
    <t xml:space="preserve">Катетер дистального доступа </t>
  </si>
  <si>
    <t xml:space="preserve">Аспирационный катетер </t>
  </si>
  <si>
    <t xml:space="preserve">Проводниковый катетер  </t>
  </si>
  <si>
    <t xml:space="preserve">Стерильная пластина Микро/Миди/Мини для быстрого закрытия трепанационного отверстия  </t>
  </si>
  <si>
    <t>Устройство-фиксатор для постоянной пластики сосуда</t>
  </si>
  <si>
    <t xml:space="preserve">Аспирационный насос </t>
  </si>
  <si>
    <t>Аспирационный катетер</t>
  </si>
  <si>
    <t xml:space="preserve">Устройство защиты от дистальной эмболии </t>
  </si>
  <si>
    <t xml:space="preserve">Каротидный стент с противоэмболической защитной системой </t>
  </si>
  <si>
    <t xml:space="preserve">Катетер баллонный дилатационный для чрескожной транслюминальной ангиопластики  </t>
  </si>
  <si>
    <t xml:space="preserve">Гидрофильный направляющий нитиноловый микропроводник </t>
  </si>
  <si>
    <t xml:space="preserve">Селективный управляемый микрокатетер </t>
  </si>
  <si>
    <t xml:space="preserve">Эндоваскулярный каркасный самораскрывающийся стент </t>
  </si>
  <si>
    <t xml:space="preserve">Гемостатический адаптер (Yконнектор) </t>
  </si>
  <si>
    <t>Биполярный пинцет</t>
  </si>
  <si>
    <t>Ирригационный антипригарный биполярный пинцет  плоский разъем</t>
  </si>
  <si>
    <t xml:space="preserve"> Зонд 3XL(Интравентрикулярный датчик с возожностью дренирования цереброспинальной жидкости) </t>
  </si>
  <si>
    <t>итого</t>
  </si>
  <si>
    <t>шт</t>
  </si>
  <si>
    <t xml:space="preserve">Инструмент фиксатор 
для пластики сосуда </t>
  </si>
  <si>
    <t xml:space="preserve"> Клей хирургический, биологический, шприц 2 мл. </t>
  </si>
  <si>
    <t xml:space="preserve">Нейрохирургические ватники, размером 13*51 мм. </t>
  </si>
  <si>
    <t>шт.</t>
  </si>
  <si>
    <t>уп</t>
  </si>
  <si>
    <t>Устройство для закрытия места пункции сосудов, стерильное, размерами 5F, 6F, 7</t>
  </si>
  <si>
    <t>Медициналық бұйымдардың тізбесі</t>
  </si>
  <si>
    <t xml:space="preserve"> Перечень медицинских изделий</t>
  </si>
  <si>
    <t>Лот №  № лота</t>
  </si>
  <si>
    <t>Медициналық бұйымдардың атауы                                                 Наименование медицинских изделий</t>
  </si>
  <si>
    <t>өлшем бірлігі   Ед. изм.</t>
  </si>
  <si>
    <t>Саны кол-во</t>
  </si>
  <si>
    <t xml:space="preserve">бағасы цена  </t>
  </si>
  <si>
    <t xml:space="preserve">сомасы    сумма  </t>
  </si>
  <si>
    <r>
      <t>Система отсоединения со звуковым и визуальным контролем</t>
    </r>
    <r>
      <rPr>
        <sz val="12"/>
        <color rgb="FFFF0000"/>
        <rFont val="Times New Roman"/>
        <family val="1"/>
        <charset val="204"/>
      </rPr>
      <t xml:space="preserve">  </t>
    </r>
  </si>
  <si>
    <t>Стент коронарный лекарственно-покрытый</t>
  </si>
  <si>
    <t>Рентгенконтрастный костный цемент.</t>
  </si>
  <si>
    <t xml:space="preserve">Клапан гемостатический. 
</t>
  </si>
  <si>
    <t xml:space="preserve">Переносные мешки давления с манометром
</t>
  </si>
  <si>
    <t xml:space="preserve">Дренажная система наружный вентрикулярный дренаж для СМЖ с 
принадлежностями (вентрикулярная, с 
антимикробным покрытием) </t>
  </si>
  <si>
    <t xml:space="preserve">Дренажная система наружный вентрикулярный дренаж для СМЖ с 
принадлежностями (люмбальная) </t>
  </si>
  <si>
    <t>комплект</t>
  </si>
  <si>
    <t>Индивидуальный  комплект для нейрохирургических процедур</t>
  </si>
  <si>
    <t xml:space="preserve">Индивидуальный  комплект для нейроинтервенции </t>
  </si>
  <si>
    <t>№1 қосымша          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</si>
</sst>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1" xfId="1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1"/>
    </xf>
    <xf numFmtId="0" fontId="10" fillId="0" borderId="1" xfId="1" applyFont="1" applyFill="1" applyBorder="1" applyAlignment="1">
      <alignment horizontal="left" vertical="top" wrapText="1"/>
    </xf>
    <xf numFmtId="0" fontId="10" fillId="3" borderId="1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horizontal="left" vertical="top" wrapText="1"/>
    </xf>
    <xf numFmtId="3" fontId="7" fillId="2" borderId="0" xfId="0" applyNumberFormat="1" applyFont="1" applyFill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topLeftCell="A37" zoomScale="60" zoomScaleNormal="100" workbookViewId="0">
      <selection activeCell="B14" sqref="B14"/>
    </sheetView>
  </sheetViews>
  <sheetFormatPr defaultRowHeight="15" x14ac:dyDescent="0.25"/>
  <cols>
    <col min="1" max="1" width="9.42578125" style="6" customWidth="1"/>
    <col min="2" max="2" width="44.5703125" style="6" customWidth="1"/>
    <col min="3" max="3" width="11.85546875" style="6" customWidth="1"/>
    <col min="4" max="4" width="12.5703125" style="9" customWidth="1"/>
    <col min="5" max="5" width="16.42578125" style="32" customWidth="1"/>
    <col min="6" max="6" width="17.5703125" style="11" customWidth="1"/>
    <col min="7" max="16384" width="9.140625" style="6"/>
  </cols>
  <sheetData>
    <row r="1" spans="1:6" s="15" customFormat="1" ht="38.25" customHeight="1" x14ac:dyDescent="0.25">
      <c r="E1" s="35" t="s">
        <v>61</v>
      </c>
      <c r="F1" s="35"/>
    </row>
    <row r="2" spans="1:6" s="15" customFormat="1" ht="15.75" x14ac:dyDescent="0.25">
      <c r="E2" s="29"/>
      <c r="F2" s="29"/>
    </row>
    <row r="3" spans="1:6" s="15" customFormat="1" ht="18.75" customHeight="1" x14ac:dyDescent="0.25">
      <c r="A3" s="33" t="s">
        <v>43</v>
      </c>
      <c r="B3" s="33"/>
      <c r="C3" s="33"/>
      <c r="D3" s="33"/>
      <c r="E3" s="33"/>
      <c r="F3" s="33"/>
    </row>
    <row r="4" spans="1:6" s="15" customFormat="1" ht="18.75" x14ac:dyDescent="0.25">
      <c r="A4" s="34" t="s">
        <v>44</v>
      </c>
      <c r="B4" s="34"/>
      <c r="C4" s="34"/>
      <c r="D4" s="34"/>
      <c r="E4" s="34"/>
      <c r="F4" s="34"/>
    </row>
    <row r="5" spans="1:6" s="15" customFormat="1" ht="53.25" customHeight="1" x14ac:dyDescent="0.25">
      <c r="A5" s="16" t="s">
        <v>45</v>
      </c>
      <c r="B5" s="17" t="s">
        <v>46</v>
      </c>
      <c r="C5" s="17" t="s">
        <v>47</v>
      </c>
      <c r="D5" s="16" t="s">
        <v>48</v>
      </c>
      <c r="E5" s="16" t="s">
        <v>49</v>
      </c>
      <c r="F5" s="16" t="s">
        <v>50</v>
      </c>
    </row>
    <row r="6" spans="1:6" ht="25.5" customHeight="1" x14ac:dyDescent="0.25">
      <c r="A6" s="2">
        <v>1</v>
      </c>
      <c r="B6" s="18" t="s">
        <v>0</v>
      </c>
      <c r="C6" s="2" t="s">
        <v>36</v>
      </c>
      <c r="D6" s="13">
        <v>50</v>
      </c>
      <c r="E6" s="13">
        <v>375000</v>
      </c>
      <c r="F6" s="30">
        <f>D6*E6</f>
        <v>18750000</v>
      </c>
    </row>
    <row r="7" spans="1:6" ht="26.25" customHeight="1" x14ac:dyDescent="0.25">
      <c r="A7" s="2">
        <f>A6+1</f>
        <v>2</v>
      </c>
      <c r="B7" s="18" t="s">
        <v>1</v>
      </c>
      <c r="C7" s="2" t="s">
        <v>36</v>
      </c>
      <c r="D7" s="13">
        <v>20</v>
      </c>
      <c r="E7" s="13">
        <v>340000</v>
      </c>
      <c r="F7" s="30">
        <f t="shared" ref="F7:F54" si="0">D7*E7</f>
        <v>6800000</v>
      </c>
    </row>
    <row r="8" spans="1:6" ht="21.75" customHeight="1" x14ac:dyDescent="0.25">
      <c r="A8" s="2">
        <f t="shared" ref="A8:A54" si="1">A7+1</f>
        <v>3</v>
      </c>
      <c r="B8" s="18" t="s">
        <v>2</v>
      </c>
      <c r="C8" s="2" t="s">
        <v>36</v>
      </c>
      <c r="D8" s="13">
        <v>10</v>
      </c>
      <c r="E8" s="13">
        <v>335000</v>
      </c>
      <c r="F8" s="30">
        <f t="shared" si="0"/>
        <v>3350000</v>
      </c>
    </row>
    <row r="9" spans="1:6" ht="36.75" customHeight="1" x14ac:dyDescent="0.25">
      <c r="A9" s="2">
        <f t="shared" si="1"/>
        <v>4</v>
      </c>
      <c r="B9" s="18" t="s">
        <v>3</v>
      </c>
      <c r="C9" s="2" t="s">
        <v>36</v>
      </c>
      <c r="D9" s="13">
        <v>10</v>
      </c>
      <c r="E9" s="13">
        <v>584000</v>
      </c>
      <c r="F9" s="30">
        <f t="shared" si="0"/>
        <v>5840000</v>
      </c>
    </row>
    <row r="10" spans="1:6" ht="25.5" customHeight="1" x14ac:dyDescent="0.25">
      <c r="A10" s="2">
        <f t="shared" si="1"/>
        <v>5</v>
      </c>
      <c r="B10" s="18" t="s">
        <v>2</v>
      </c>
      <c r="C10" s="2" t="s">
        <v>36</v>
      </c>
      <c r="D10" s="13">
        <v>10</v>
      </c>
      <c r="E10" s="13">
        <v>409000</v>
      </c>
      <c r="F10" s="30">
        <f t="shared" si="0"/>
        <v>4090000</v>
      </c>
    </row>
    <row r="11" spans="1:6" ht="36" customHeight="1" x14ac:dyDescent="0.25">
      <c r="A11" s="2">
        <f t="shared" si="1"/>
        <v>6</v>
      </c>
      <c r="B11" s="18" t="s">
        <v>4</v>
      </c>
      <c r="C11" s="2" t="s">
        <v>36</v>
      </c>
      <c r="D11" s="13">
        <v>10</v>
      </c>
      <c r="E11" s="13">
        <v>598000</v>
      </c>
      <c r="F11" s="30">
        <f t="shared" si="0"/>
        <v>5980000</v>
      </c>
    </row>
    <row r="12" spans="1:6" ht="26.25" customHeight="1" x14ac:dyDescent="0.25">
      <c r="A12" s="2">
        <f t="shared" si="1"/>
        <v>7</v>
      </c>
      <c r="B12" s="18" t="s">
        <v>5</v>
      </c>
      <c r="C12" s="2" t="s">
        <v>36</v>
      </c>
      <c r="D12" s="13">
        <v>5</v>
      </c>
      <c r="E12" s="13">
        <v>1370000</v>
      </c>
      <c r="F12" s="30">
        <f t="shared" si="0"/>
        <v>6850000</v>
      </c>
    </row>
    <row r="13" spans="1:6" s="7" customFormat="1" ht="22.5" customHeight="1" x14ac:dyDescent="0.25">
      <c r="A13" s="2">
        <f t="shared" si="1"/>
        <v>8</v>
      </c>
      <c r="B13" s="18" t="s">
        <v>6</v>
      </c>
      <c r="C13" s="2" t="s">
        <v>7</v>
      </c>
      <c r="D13" s="13">
        <v>1</v>
      </c>
      <c r="E13" s="13">
        <v>560000</v>
      </c>
      <c r="F13" s="30">
        <f t="shared" si="0"/>
        <v>560000</v>
      </c>
    </row>
    <row r="14" spans="1:6" s="7" customFormat="1" ht="30" customHeight="1" x14ac:dyDescent="0.25">
      <c r="A14" s="2">
        <f t="shared" si="1"/>
        <v>9</v>
      </c>
      <c r="B14" s="18" t="s">
        <v>8</v>
      </c>
      <c r="C14" s="2" t="s">
        <v>36</v>
      </c>
      <c r="D14" s="13">
        <v>6</v>
      </c>
      <c r="E14" s="13">
        <v>335000</v>
      </c>
      <c r="F14" s="30">
        <f t="shared" si="0"/>
        <v>2010000</v>
      </c>
    </row>
    <row r="15" spans="1:6" ht="30.75" customHeight="1" x14ac:dyDescent="0.25">
      <c r="A15" s="2">
        <f t="shared" si="1"/>
        <v>10</v>
      </c>
      <c r="B15" s="18" t="s">
        <v>9</v>
      </c>
      <c r="C15" s="2" t="s">
        <v>36</v>
      </c>
      <c r="D15" s="13">
        <v>5</v>
      </c>
      <c r="E15" s="13">
        <v>640000</v>
      </c>
      <c r="F15" s="30">
        <f t="shared" si="0"/>
        <v>3200000</v>
      </c>
    </row>
    <row r="16" spans="1:6" ht="39" customHeight="1" x14ac:dyDescent="0.25">
      <c r="A16" s="2">
        <f t="shared" si="1"/>
        <v>11</v>
      </c>
      <c r="B16" s="18" t="s">
        <v>10</v>
      </c>
      <c r="C16" s="2" t="s">
        <v>36</v>
      </c>
      <c r="D16" s="13">
        <v>8</v>
      </c>
      <c r="E16" s="13">
        <v>454000</v>
      </c>
      <c r="F16" s="30">
        <f t="shared" si="0"/>
        <v>3632000</v>
      </c>
    </row>
    <row r="17" spans="1:6" ht="34.5" customHeight="1" x14ac:dyDescent="0.25">
      <c r="A17" s="2">
        <f t="shared" si="1"/>
        <v>12</v>
      </c>
      <c r="B17" s="18" t="s">
        <v>11</v>
      </c>
      <c r="C17" s="2" t="s">
        <v>36</v>
      </c>
      <c r="D17" s="13">
        <v>8</v>
      </c>
      <c r="E17" s="13">
        <v>484500</v>
      </c>
      <c r="F17" s="30">
        <f t="shared" si="0"/>
        <v>3876000</v>
      </c>
    </row>
    <row r="18" spans="1:6" s="8" customFormat="1" ht="23.25" customHeight="1" x14ac:dyDescent="0.25">
      <c r="A18" s="2">
        <f t="shared" si="1"/>
        <v>13</v>
      </c>
      <c r="B18" s="19" t="s">
        <v>12</v>
      </c>
      <c r="C18" s="13" t="s">
        <v>36</v>
      </c>
      <c r="D18" s="13">
        <v>120</v>
      </c>
      <c r="E18" s="13">
        <v>14100</v>
      </c>
      <c r="F18" s="30">
        <f t="shared" si="0"/>
        <v>1692000</v>
      </c>
    </row>
    <row r="19" spans="1:6" ht="30.75" customHeight="1" x14ac:dyDescent="0.25">
      <c r="A19" s="2">
        <f t="shared" si="1"/>
        <v>14</v>
      </c>
      <c r="B19" s="18" t="s">
        <v>13</v>
      </c>
      <c r="C19" s="2" t="s">
        <v>36</v>
      </c>
      <c r="D19" s="13">
        <v>4</v>
      </c>
      <c r="E19" s="13">
        <v>624000</v>
      </c>
      <c r="F19" s="30">
        <f t="shared" si="0"/>
        <v>2496000</v>
      </c>
    </row>
    <row r="20" spans="1:6" ht="36.75" customHeight="1" x14ac:dyDescent="0.25">
      <c r="A20" s="2">
        <f t="shared" si="1"/>
        <v>15</v>
      </c>
      <c r="B20" s="18" t="s">
        <v>14</v>
      </c>
      <c r="C20" s="2" t="s">
        <v>36</v>
      </c>
      <c r="D20" s="13">
        <v>10</v>
      </c>
      <c r="E20" s="13">
        <v>195000</v>
      </c>
      <c r="F20" s="30">
        <f t="shared" si="0"/>
        <v>1950000</v>
      </c>
    </row>
    <row r="21" spans="1:6" ht="33.75" customHeight="1" x14ac:dyDescent="0.25">
      <c r="A21" s="2">
        <f t="shared" si="1"/>
        <v>16</v>
      </c>
      <c r="B21" s="19" t="s">
        <v>15</v>
      </c>
      <c r="C21" s="2" t="s">
        <v>36</v>
      </c>
      <c r="D21" s="13">
        <v>10</v>
      </c>
      <c r="E21" s="13">
        <v>125000</v>
      </c>
      <c r="F21" s="30">
        <f t="shared" si="0"/>
        <v>1250000</v>
      </c>
    </row>
    <row r="22" spans="1:6" ht="57" customHeight="1" x14ac:dyDescent="0.25">
      <c r="A22" s="2">
        <f t="shared" si="1"/>
        <v>17</v>
      </c>
      <c r="B22" s="20" t="s">
        <v>16</v>
      </c>
      <c r="C22" s="2" t="s">
        <v>36</v>
      </c>
      <c r="D22" s="13">
        <v>10</v>
      </c>
      <c r="E22" s="13">
        <v>374400</v>
      </c>
      <c r="F22" s="30">
        <f t="shared" si="0"/>
        <v>3744000</v>
      </c>
    </row>
    <row r="23" spans="1:6" ht="38.25" customHeight="1" x14ac:dyDescent="0.25">
      <c r="A23" s="2">
        <f t="shared" si="1"/>
        <v>18</v>
      </c>
      <c r="B23" s="20" t="s">
        <v>51</v>
      </c>
      <c r="C23" s="2" t="s">
        <v>36</v>
      </c>
      <c r="D23" s="13">
        <v>3</v>
      </c>
      <c r="E23" s="13">
        <v>30000</v>
      </c>
      <c r="F23" s="30">
        <f t="shared" si="0"/>
        <v>90000</v>
      </c>
    </row>
    <row r="24" spans="1:6" ht="21.75" customHeight="1" x14ac:dyDescent="0.25">
      <c r="A24" s="2">
        <f t="shared" si="1"/>
        <v>19</v>
      </c>
      <c r="B24" s="21" t="s">
        <v>17</v>
      </c>
      <c r="C24" s="2" t="s">
        <v>36</v>
      </c>
      <c r="D24" s="13">
        <v>10</v>
      </c>
      <c r="E24" s="13">
        <v>95200</v>
      </c>
      <c r="F24" s="30">
        <f t="shared" si="0"/>
        <v>952000</v>
      </c>
    </row>
    <row r="25" spans="1:6" ht="20.25" customHeight="1" x14ac:dyDescent="0.25">
      <c r="A25" s="2">
        <f t="shared" si="1"/>
        <v>20</v>
      </c>
      <c r="B25" s="19" t="s">
        <v>18</v>
      </c>
      <c r="C25" s="2" t="s">
        <v>36</v>
      </c>
      <c r="D25" s="13">
        <v>10</v>
      </c>
      <c r="E25" s="13">
        <v>772200</v>
      </c>
      <c r="F25" s="30">
        <f t="shared" si="0"/>
        <v>7722000</v>
      </c>
    </row>
    <row r="26" spans="1:6" s="7" customFormat="1" ht="20.25" customHeight="1" x14ac:dyDescent="0.25">
      <c r="A26" s="2">
        <f t="shared" si="1"/>
        <v>21</v>
      </c>
      <c r="B26" s="19" t="s">
        <v>19</v>
      </c>
      <c r="C26" s="2" t="s">
        <v>36</v>
      </c>
      <c r="D26" s="13">
        <v>5</v>
      </c>
      <c r="E26" s="13">
        <v>772200</v>
      </c>
      <c r="F26" s="30">
        <f t="shared" si="0"/>
        <v>3861000</v>
      </c>
    </row>
    <row r="27" spans="1:6" s="7" customFormat="1" ht="21" customHeight="1" x14ac:dyDescent="0.25">
      <c r="A27" s="2">
        <f t="shared" si="1"/>
        <v>22</v>
      </c>
      <c r="B27" s="21" t="s">
        <v>20</v>
      </c>
      <c r="C27" s="2" t="s">
        <v>36</v>
      </c>
      <c r="D27" s="13">
        <v>20</v>
      </c>
      <c r="E27" s="13">
        <v>132600</v>
      </c>
      <c r="F27" s="30">
        <f t="shared" si="0"/>
        <v>2652000</v>
      </c>
    </row>
    <row r="28" spans="1:6" s="7" customFormat="1" ht="44.25" customHeight="1" x14ac:dyDescent="0.25">
      <c r="A28" s="2">
        <f t="shared" si="1"/>
        <v>23</v>
      </c>
      <c r="B28" s="21" t="s">
        <v>59</v>
      </c>
      <c r="C28" s="2" t="s">
        <v>58</v>
      </c>
      <c r="D28" s="13">
        <v>50</v>
      </c>
      <c r="E28" s="13">
        <v>79000</v>
      </c>
      <c r="F28" s="30">
        <f t="shared" si="0"/>
        <v>3950000</v>
      </c>
    </row>
    <row r="29" spans="1:6" ht="39" customHeight="1" x14ac:dyDescent="0.25">
      <c r="A29" s="2">
        <f t="shared" si="1"/>
        <v>24</v>
      </c>
      <c r="B29" s="22" t="s">
        <v>60</v>
      </c>
      <c r="C29" s="2" t="s">
        <v>58</v>
      </c>
      <c r="D29" s="13">
        <v>100</v>
      </c>
      <c r="E29" s="13">
        <v>51800</v>
      </c>
      <c r="F29" s="30">
        <f t="shared" si="0"/>
        <v>5180000</v>
      </c>
    </row>
    <row r="30" spans="1:6" ht="33.75" customHeight="1" x14ac:dyDescent="0.25">
      <c r="A30" s="2">
        <f t="shared" si="1"/>
        <v>25</v>
      </c>
      <c r="B30" s="23" t="s">
        <v>21</v>
      </c>
      <c r="C30" s="2" t="s">
        <v>36</v>
      </c>
      <c r="D30" s="13">
        <v>30</v>
      </c>
      <c r="E30" s="13">
        <v>31000</v>
      </c>
      <c r="F30" s="30">
        <f t="shared" si="0"/>
        <v>930000</v>
      </c>
    </row>
    <row r="31" spans="1:6" s="7" customFormat="1" ht="30.75" customHeight="1" x14ac:dyDescent="0.25">
      <c r="A31" s="2">
        <f t="shared" si="1"/>
        <v>26</v>
      </c>
      <c r="B31" s="20" t="s">
        <v>37</v>
      </c>
      <c r="C31" s="2" t="s">
        <v>36</v>
      </c>
      <c r="D31" s="13">
        <v>1</v>
      </c>
      <c r="E31" s="13">
        <v>850000</v>
      </c>
      <c r="F31" s="30">
        <f t="shared" si="0"/>
        <v>850000</v>
      </c>
    </row>
    <row r="32" spans="1:6" ht="31.5" x14ac:dyDescent="0.25">
      <c r="A32" s="2">
        <f t="shared" si="1"/>
        <v>27</v>
      </c>
      <c r="B32" s="22" t="s">
        <v>22</v>
      </c>
      <c r="C32" s="2" t="s">
        <v>36</v>
      </c>
      <c r="D32" s="13">
        <v>16</v>
      </c>
      <c r="E32" s="13">
        <v>165000</v>
      </c>
      <c r="F32" s="30">
        <f t="shared" si="0"/>
        <v>2640000</v>
      </c>
    </row>
    <row r="33" spans="1:6" ht="70.5" customHeight="1" x14ac:dyDescent="0.25">
      <c r="A33" s="2">
        <f t="shared" si="1"/>
        <v>28</v>
      </c>
      <c r="B33" s="18" t="s">
        <v>56</v>
      </c>
      <c r="C33" s="2" t="s">
        <v>36</v>
      </c>
      <c r="D33" s="13">
        <v>5</v>
      </c>
      <c r="E33" s="13">
        <v>175000</v>
      </c>
      <c r="F33" s="30">
        <f t="shared" si="0"/>
        <v>875000</v>
      </c>
    </row>
    <row r="34" spans="1:6" s="7" customFormat="1" ht="57.75" customHeight="1" x14ac:dyDescent="0.25">
      <c r="A34" s="2">
        <f t="shared" si="1"/>
        <v>29</v>
      </c>
      <c r="B34" s="18" t="s">
        <v>57</v>
      </c>
      <c r="C34" s="2" t="s">
        <v>36</v>
      </c>
      <c r="D34" s="13">
        <v>5</v>
      </c>
      <c r="E34" s="13">
        <v>155000</v>
      </c>
      <c r="F34" s="30">
        <f t="shared" si="0"/>
        <v>775000</v>
      </c>
    </row>
    <row r="35" spans="1:6" s="7" customFormat="1" ht="19.5" customHeight="1" x14ac:dyDescent="0.25">
      <c r="A35" s="2">
        <f t="shared" si="1"/>
        <v>30</v>
      </c>
      <c r="B35" s="18" t="s">
        <v>23</v>
      </c>
      <c r="C35" s="2" t="s">
        <v>36</v>
      </c>
      <c r="D35" s="13">
        <v>1</v>
      </c>
      <c r="E35" s="13">
        <v>2500000</v>
      </c>
      <c r="F35" s="30">
        <f t="shared" si="0"/>
        <v>2500000</v>
      </c>
    </row>
    <row r="36" spans="1:6" ht="25.5" customHeight="1" x14ac:dyDescent="0.25">
      <c r="A36" s="2">
        <f t="shared" si="1"/>
        <v>31</v>
      </c>
      <c r="B36" s="24" t="s">
        <v>19</v>
      </c>
      <c r="C36" s="2" t="s">
        <v>36</v>
      </c>
      <c r="D36" s="13">
        <v>3</v>
      </c>
      <c r="E36" s="13">
        <v>750000</v>
      </c>
      <c r="F36" s="30">
        <f t="shared" si="0"/>
        <v>2250000</v>
      </c>
    </row>
    <row r="37" spans="1:6" ht="20.25" customHeight="1" x14ac:dyDescent="0.25">
      <c r="A37" s="2">
        <f t="shared" si="1"/>
        <v>32</v>
      </c>
      <c r="B37" s="25" t="s">
        <v>24</v>
      </c>
      <c r="C37" s="2" t="s">
        <v>36</v>
      </c>
      <c r="D37" s="13">
        <v>2</v>
      </c>
      <c r="E37" s="13">
        <v>750000</v>
      </c>
      <c r="F37" s="30">
        <f t="shared" si="0"/>
        <v>1500000</v>
      </c>
    </row>
    <row r="38" spans="1:6" ht="21.75" customHeight="1" x14ac:dyDescent="0.25">
      <c r="A38" s="2">
        <f t="shared" si="1"/>
        <v>33</v>
      </c>
      <c r="B38" s="22" t="s">
        <v>25</v>
      </c>
      <c r="C38" s="2" t="s">
        <v>36</v>
      </c>
      <c r="D38" s="13">
        <v>5</v>
      </c>
      <c r="E38" s="13">
        <v>380000</v>
      </c>
      <c r="F38" s="30">
        <f t="shared" si="0"/>
        <v>1900000</v>
      </c>
    </row>
    <row r="39" spans="1:6" ht="45" customHeight="1" x14ac:dyDescent="0.25">
      <c r="A39" s="2">
        <f t="shared" si="1"/>
        <v>34</v>
      </c>
      <c r="B39" s="26" t="s">
        <v>26</v>
      </c>
      <c r="C39" s="14" t="s">
        <v>36</v>
      </c>
      <c r="D39" s="13">
        <v>5</v>
      </c>
      <c r="E39" s="13">
        <v>650000</v>
      </c>
      <c r="F39" s="30">
        <f t="shared" si="0"/>
        <v>3250000</v>
      </c>
    </row>
    <row r="40" spans="1:6" ht="19.5" customHeight="1" x14ac:dyDescent="0.25">
      <c r="A40" s="2">
        <f t="shared" si="1"/>
        <v>35</v>
      </c>
      <c r="B40" s="4" t="s">
        <v>52</v>
      </c>
      <c r="C40" s="14" t="s">
        <v>36</v>
      </c>
      <c r="D40" s="13">
        <v>5</v>
      </c>
      <c r="E40" s="13">
        <v>265000</v>
      </c>
      <c r="F40" s="30">
        <f t="shared" si="0"/>
        <v>1325000</v>
      </c>
    </row>
    <row r="41" spans="1:6" ht="51" customHeight="1" x14ac:dyDescent="0.25">
      <c r="A41" s="2">
        <f t="shared" si="1"/>
        <v>36</v>
      </c>
      <c r="B41" s="26" t="s">
        <v>27</v>
      </c>
      <c r="C41" s="14" t="s">
        <v>36</v>
      </c>
      <c r="D41" s="13">
        <v>10</v>
      </c>
      <c r="E41" s="13">
        <v>130000</v>
      </c>
      <c r="F41" s="30">
        <f t="shared" si="0"/>
        <v>1300000</v>
      </c>
    </row>
    <row r="42" spans="1:6" ht="32.25" customHeight="1" x14ac:dyDescent="0.25">
      <c r="A42" s="2">
        <f t="shared" si="1"/>
        <v>37</v>
      </c>
      <c r="B42" s="27" t="s">
        <v>28</v>
      </c>
      <c r="C42" s="2" t="s">
        <v>36</v>
      </c>
      <c r="D42" s="13">
        <v>4</v>
      </c>
      <c r="E42" s="13">
        <v>277000</v>
      </c>
      <c r="F42" s="30">
        <f t="shared" si="0"/>
        <v>1108000</v>
      </c>
    </row>
    <row r="43" spans="1:6" ht="26.25" customHeight="1" x14ac:dyDescent="0.25">
      <c r="A43" s="2">
        <f t="shared" si="1"/>
        <v>38</v>
      </c>
      <c r="B43" s="27" t="s">
        <v>29</v>
      </c>
      <c r="C43" s="2" t="s">
        <v>36</v>
      </c>
      <c r="D43" s="13">
        <v>4</v>
      </c>
      <c r="E43" s="13">
        <v>438000</v>
      </c>
      <c r="F43" s="30">
        <f t="shared" si="0"/>
        <v>1752000</v>
      </c>
    </row>
    <row r="44" spans="1:6" ht="34.5" customHeight="1" x14ac:dyDescent="0.25">
      <c r="A44" s="2">
        <f t="shared" si="1"/>
        <v>39</v>
      </c>
      <c r="B44" s="28" t="s">
        <v>30</v>
      </c>
      <c r="C44" s="2" t="s">
        <v>36</v>
      </c>
      <c r="D44" s="13">
        <v>3</v>
      </c>
      <c r="E44" s="13">
        <v>1600500</v>
      </c>
      <c r="F44" s="30">
        <f t="shared" si="0"/>
        <v>4801500</v>
      </c>
    </row>
    <row r="45" spans="1:6" ht="15.75" x14ac:dyDescent="0.25">
      <c r="A45" s="2">
        <f t="shared" si="1"/>
        <v>40</v>
      </c>
      <c r="B45" s="28" t="s">
        <v>31</v>
      </c>
      <c r="C45" s="2" t="s">
        <v>36</v>
      </c>
      <c r="D45" s="13">
        <v>50</v>
      </c>
      <c r="E45" s="13">
        <v>13500</v>
      </c>
      <c r="F45" s="30">
        <f t="shared" si="0"/>
        <v>675000</v>
      </c>
    </row>
    <row r="46" spans="1:6" ht="23.25" customHeight="1" x14ac:dyDescent="0.25">
      <c r="A46" s="2">
        <f t="shared" si="1"/>
        <v>41</v>
      </c>
      <c r="B46" s="18" t="s">
        <v>53</v>
      </c>
      <c r="C46" s="2" t="s">
        <v>40</v>
      </c>
      <c r="D46" s="13">
        <v>10</v>
      </c>
      <c r="E46" s="13">
        <v>30000</v>
      </c>
      <c r="F46" s="30">
        <f t="shared" si="0"/>
        <v>300000</v>
      </c>
    </row>
    <row r="47" spans="1:6" ht="31.5" customHeight="1" x14ac:dyDescent="0.25">
      <c r="A47" s="2">
        <f t="shared" si="1"/>
        <v>42</v>
      </c>
      <c r="B47" s="18" t="s">
        <v>42</v>
      </c>
      <c r="C47" s="2" t="s">
        <v>40</v>
      </c>
      <c r="D47" s="13">
        <v>7</v>
      </c>
      <c r="E47" s="13">
        <v>100700</v>
      </c>
      <c r="F47" s="30">
        <f t="shared" si="0"/>
        <v>704900</v>
      </c>
    </row>
    <row r="48" spans="1:6" s="9" customFormat="1" ht="25.5" customHeight="1" x14ac:dyDescent="0.25">
      <c r="A48" s="3">
        <f t="shared" si="1"/>
        <v>43</v>
      </c>
      <c r="B48" s="20" t="s">
        <v>32</v>
      </c>
      <c r="C48" s="2" t="s">
        <v>40</v>
      </c>
      <c r="D48" s="13">
        <v>7</v>
      </c>
      <c r="E48" s="13">
        <v>276000</v>
      </c>
      <c r="F48" s="30">
        <f t="shared" si="0"/>
        <v>1932000</v>
      </c>
    </row>
    <row r="49" spans="1:6" s="9" customFormat="1" ht="34.5" customHeight="1" x14ac:dyDescent="0.25">
      <c r="A49" s="3">
        <f t="shared" si="1"/>
        <v>44</v>
      </c>
      <c r="B49" s="20" t="s">
        <v>33</v>
      </c>
      <c r="C49" s="2" t="s">
        <v>40</v>
      </c>
      <c r="D49" s="13">
        <v>1</v>
      </c>
      <c r="E49" s="13">
        <v>311000</v>
      </c>
      <c r="F49" s="30">
        <f t="shared" si="0"/>
        <v>311000</v>
      </c>
    </row>
    <row r="50" spans="1:6" s="7" customFormat="1" ht="32.25" customHeight="1" x14ac:dyDescent="0.25">
      <c r="A50" s="3">
        <f t="shared" si="1"/>
        <v>45</v>
      </c>
      <c r="B50" s="18" t="s">
        <v>38</v>
      </c>
      <c r="C50" s="2" t="s">
        <v>36</v>
      </c>
      <c r="D50" s="13">
        <v>6</v>
      </c>
      <c r="E50" s="13">
        <v>157800</v>
      </c>
      <c r="F50" s="30">
        <f t="shared" si="0"/>
        <v>946800</v>
      </c>
    </row>
    <row r="51" spans="1:6" ht="64.5" customHeight="1" x14ac:dyDescent="0.25">
      <c r="A51" s="3">
        <f t="shared" si="1"/>
        <v>46</v>
      </c>
      <c r="B51" s="18" t="s">
        <v>34</v>
      </c>
      <c r="C51" s="2" t="s">
        <v>36</v>
      </c>
      <c r="D51" s="13">
        <v>10</v>
      </c>
      <c r="E51" s="13">
        <v>397000</v>
      </c>
      <c r="F51" s="30">
        <f t="shared" si="0"/>
        <v>3970000</v>
      </c>
    </row>
    <row r="52" spans="1:6" ht="34.5" customHeight="1" x14ac:dyDescent="0.25">
      <c r="A52" s="3">
        <f t="shared" si="1"/>
        <v>47</v>
      </c>
      <c r="B52" s="18" t="s">
        <v>39</v>
      </c>
      <c r="C52" s="2" t="s">
        <v>41</v>
      </c>
      <c r="D52" s="13">
        <v>2</v>
      </c>
      <c r="E52" s="13">
        <v>5000</v>
      </c>
      <c r="F52" s="30">
        <f t="shared" si="0"/>
        <v>10000</v>
      </c>
    </row>
    <row r="53" spans="1:6" ht="23.25" customHeight="1" x14ac:dyDescent="0.25">
      <c r="A53" s="3">
        <f t="shared" si="1"/>
        <v>48</v>
      </c>
      <c r="B53" s="22" t="s">
        <v>54</v>
      </c>
      <c r="C53" s="2" t="s">
        <v>36</v>
      </c>
      <c r="D53" s="2">
        <v>40</v>
      </c>
      <c r="E53" s="13">
        <v>16000</v>
      </c>
      <c r="F53" s="30">
        <f t="shared" si="0"/>
        <v>640000</v>
      </c>
    </row>
    <row r="54" spans="1:6" ht="22.5" customHeight="1" x14ac:dyDescent="0.25">
      <c r="A54" s="3">
        <f t="shared" si="1"/>
        <v>49</v>
      </c>
      <c r="B54" s="22" t="s">
        <v>55</v>
      </c>
      <c r="C54" s="2" t="s">
        <v>36</v>
      </c>
      <c r="D54" s="2">
        <v>10</v>
      </c>
      <c r="E54" s="13">
        <v>30600</v>
      </c>
      <c r="F54" s="30">
        <f t="shared" si="0"/>
        <v>306000</v>
      </c>
    </row>
    <row r="55" spans="1:6" s="12" customFormat="1" ht="14.25" x14ac:dyDescent="0.25">
      <c r="A55" s="1"/>
      <c r="B55" s="1" t="s">
        <v>35</v>
      </c>
      <c r="C55" s="1"/>
      <c r="D55" s="5"/>
      <c r="E55" s="31"/>
      <c r="F55" s="10">
        <f>SUM(F6:F54)</f>
        <v>138029200</v>
      </c>
    </row>
  </sheetData>
  <mergeCells count="3">
    <mergeCell ref="A3:F3"/>
    <mergeCell ref="A4:F4"/>
    <mergeCell ref="E1:F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2023-01-06T09:58:33Z</dcterms:modified>
</cp:coreProperties>
</file>