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61" i="1" l="1"/>
  <c r="I62" i="1" s="1"/>
  <c r="I59" i="1"/>
  <c r="I60" i="1" s="1"/>
  <c r="I57" i="1" l="1"/>
  <c r="I58" i="1" s="1"/>
  <c r="I55" i="1"/>
  <c r="I56" i="1" s="1"/>
  <c r="I53" i="1"/>
  <c r="I54" i="1" s="1"/>
  <c r="I51" i="1"/>
  <c r="I52" i="1" s="1"/>
  <c r="I49" i="1"/>
  <c r="I50" i="1" s="1"/>
  <c r="I47" i="1"/>
  <c r="I48" i="1" s="1"/>
  <c r="I45" i="1"/>
  <c r="I46" i="1" s="1"/>
  <c r="I43" i="1"/>
  <c r="I44" i="1" s="1"/>
  <c r="I41" i="1"/>
  <c r="I42" i="1" s="1"/>
  <c r="I39" i="1"/>
  <c r="I40" i="1" s="1"/>
  <c r="I37" i="1"/>
  <c r="I38" i="1" s="1"/>
  <c r="I35" i="1"/>
  <c r="I36" i="1" s="1"/>
  <c r="I33" i="1"/>
  <c r="I34" i="1" s="1"/>
  <c r="I31" i="1"/>
  <c r="I32" i="1" s="1"/>
  <c r="I29" i="1"/>
  <c r="I30" i="1" s="1"/>
  <c r="I13" i="1" l="1"/>
  <c r="I14" i="1" s="1"/>
  <c r="I15" i="1"/>
  <c r="I16" i="1" s="1"/>
  <c r="I17" i="1"/>
  <c r="I18" i="1" s="1"/>
  <c r="I19" i="1"/>
  <c r="I20" i="1" s="1"/>
  <c r="I21" i="1"/>
  <c r="I22" i="1" s="1"/>
  <c r="I23" i="1"/>
  <c r="I24" i="1" s="1"/>
  <c r="I25" i="1"/>
  <c r="I26" i="1" s="1"/>
  <c r="I27" i="1"/>
  <c r="I28" i="1" s="1"/>
  <c r="I11" i="1"/>
  <c r="I12" i="1" s="1"/>
  <c r="I9" i="1"/>
  <c r="I10" i="1" s="1"/>
  <c r="I7" i="1" l="1"/>
  <c r="I8" i="1" s="1"/>
  <c r="I5" i="1"/>
  <c r="I6" i="1" s="1"/>
</calcChain>
</file>

<file path=xl/sharedStrings.xml><?xml version="1.0" encoding="utf-8"?>
<sst xmlns="http://schemas.openxmlformats.org/spreadsheetml/2006/main" count="128" uniqueCount="67">
  <si>
    <t>Приложение№  1</t>
  </si>
  <si>
    <t>Перечень закупаемых медицинских изделий на 2020 год</t>
  </si>
  <si>
    <t>№ лота</t>
  </si>
  <si>
    <t xml:space="preserve">наименование лота </t>
  </si>
  <si>
    <t>№ п/п</t>
  </si>
  <si>
    <t>Наименование расходного материала</t>
  </si>
  <si>
    <t>Ед. изм.</t>
  </si>
  <si>
    <t>кол-во</t>
  </si>
  <si>
    <t xml:space="preserve">цена  </t>
  </si>
  <si>
    <t xml:space="preserve">сумма  </t>
  </si>
  <si>
    <t>штука</t>
  </si>
  <si>
    <t>Лот№1</t>
  </si>
  <si>
    <t>сумма лота</t>
  </si>
  <si>
    <t>Лот№2</t>
  </si>
  <si>
    <t>Лот№3</t>
  </si>
  <si>
    <t>Лот№4</t>
  </si>
  <si>
    <t>Лот№5</t>
  </si>
  <si>
    <t>Лот№6</t>
  </si>
  <si>
    <t>Лот№7</t>
  </si>
  <si>
    <t>Лот№8</t>
  </si>
  <si>
    <t>Лот№9</t>
  </si>
  <si>
    <t>Лот№10</t>
  </si>
  <si>
    <t>Лот№11</t>
  </si>
  <si>
    <t>Лот№12</t>
  </si>
  <si>
    <t>Лот№13</t>
  </si>
  <si>
    <t>Лот№14</t>
  </si>
  <si>
    <t>Лот№15</t>
  </si>
  <si>
    <t>Лот№16</t>
  </si>
  <si>
    <t>Лот№17</t>
  </si>
  <si>
    <t>Лот№18</t>
  </si>
  <si>
    <t>Лот№19</t>
  </si>
  <si>
    <t>Лот№20</t>
  </si>
  <si>
    <t>Лот№21</t>
  </si>
  <si>
    <t>Лот№22</t>
  </si>
  <si>
    <t>Система магистралей - Набор закрытого контура в комплекте с оксигенатором</t>
  </si>
  <si>
    <t>Набор для кровяной кардиоплегии для взрослых</t>
  </si>
  <si>
    <t>Канюля кардиоплегическая интракоронарная 15, 17 фр.</t>
  </si>
  <si>
    <t>Катетер для дренажа левого желудочка 20 Фр.</t>
  </si>
  <si>
    <t>Катетер для дренажа левого желудочка 10, 13, 15 Фр.</t>
  </si>
  <si>
    <t>«Y» - образные переходники-адаптеры для коронарной перфузии</t>
  </si>
  <si>
    <t xml:space="preserve">Картридж определения активированного времени свертывания,  2 канальный </t>
  </si>
  <si>
    <t>Набор для сбора крови и ее  обработки</t>
  </si>
  <si>
    <t>оксигенатор мембранный с магистралями для взрослых</t>
  </si>
  <si>
    <t xml:space="preserve">Набор турникетов для АКШ  </t>
  </si>
  <si>
    <t xml:space="preserve">Кардиоплегические канюли для корня аорты с дренажной линией  </t>
  </si>
  <si>
    <t xml:space="preserve">Канюля кардиоплегическая детская  </t>
  </si>
  <si>
    <t xml:space="preserve">Канюля для селективной кардиоплегии </t>
  </si>
  <si>
    <t xml:space="preserve">Наборы для множественной перфузии </t>
  </si>
  <si>
    <t xml:space="preserve">Сосудистые канюли  </t>
  </si>
  <si>
    <t xml:space="preserve">Канюля артериальная детская тонкостеннная армированная </t>
  </si>
  <si>
    <t xml:space="preserve">бедренная венозная канюля многоуровневая с интродьюсером  </t>
  </si>
  <si>
    <t xml:space="preserve">Набор для установки канюль </t>
  </si>
  <si>
    <t>Набор турникетов для ЭКМО</t>
  </si>
  <si>
    <t>Лот№23</t>
  </si>
  <si>
    <t>Лот№24</t>
  </si>
  <si>
    <t>Лот№25</t>
  </si>
  <si>
    <t>Лот№26</t>
  </si>
  <si>
    <t>Лот№27</t>
  </si>
  <si>
    <t>Баллонные катетеры</t>
  </si>
  <si>
    <t>Протезы сосудистые стерильные, однократного применения</t>
  </si>
  <si>
    <t>Лот№29</t>
  </si>
  <si>
    <t>Лот№28</t>
  </si>
  <si>
    <t>Зав. Отделением____________________</t>
  </si>
  <si>
    <t xml:space="preserve">             Директор____________________</t>
  </si>
  <si>
    <t xml:space="preserve">Набор турникетов для клапаной операции  </t>
  </si>
  <si>
    <t xml:space="preserve">Канюля для селективной кардиоплегии, с уплотнителем </t>
  </si>
  <si>
    <t>Канюля артериальная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</si>
</sst>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;[Red]#,##0.0\ _₽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2" borderId="0" xfId="0" applyNumberFormat="1" applyFont="1" applyFill="1" applyAlignment="1">
      <alignment horizontal="left" vertical="top" wrapText="1"/>
    </xf>
    <xf numFmtId="3" fontId="1" fillId="2" borderId="0" xfId="0" applyNumberFormat="1" applyFont="1" applyFill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3" fontId="1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3" fontId="1" fillId="2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5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/>
    <xf numFmtId="164" fontId="2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7"/>
  <sheetViews>
    <sheetView tabSelected="1" workbookViewId="0">
      <selection activeCell="E11" sqref="E11"/>
    </sheetView>
  </sheetViews>
  <sheetFormatPr defaultRowHeight="15" x14ac:dyDescent="0.25"/>
  <cols>
    <col min="1" max="1" width="9.140625" style="6"/>
    <col min="2" max="2" width="9.140625" style="20"/>
    <col min="3" max="3" width="17.28515625" style="6" customWidth="1"/>
    <col min="4" max="4" width="9.140625" style="6"/>
    <col min="5" max="5" width="54.42578125" style="6" customWidth="1"/>
    <col min="6" max="6" width="9.140625" style="6"/>
    <col min="7" max="7" width="9.140625" style="39"/>
    <col min="8" max="9" width="16" style="40" customWidth="1"/>
    <col min="10" max="16384" width="9.140625" style="6"/>
  </cols>
  <sheetData>
    <row r="1" spans="2:9" s="1" customFormat="1" ht="19.5" customHeight="1" x14ac:dyDescent="0.25">
      <c r="B1" s="19"/>
      <c r="D1" s="2"/>
      <c r="G1" s="21"/>
      <c r="H1" s="69" t="s">
        <v>0</v>
      </c>
      <c r="I1" s="69"/>
    </row>
    <row r="2" spans="2:9" s="1" customFormat="1" x14ac:dyDescent="0.25">
      <c r="B2" s="19"/>
      <c r="D2" s="70" t="s">
        <v>1</v>
      </c>
      <c r="E2" s="70"/>
      <c r="F2" s="70"/>
      <c r="G2" s="70"/>
      <c r="H2" s="70"/>
      <c r="I2" s="70"/>
    </row>
    <row r="3" spans="2:9" s="1" customFormat="1" ht="5.25" customHeight="1" x14ac:dyDescent="0.25">
      <c r="B3" s="19"/>
      <c r="D3" s="2"/>
      <c r="G3" s="21"/>
      <c r="H3" s="22"/>
      <c r="I3" s="22"/>
    </row>
    <row r="4" spans="2:9" s="1" customFormat="1" ht="28.5" x14ac:dyDescent="0.25">
      <c r="B4" s="23" t="s">
        <v>2</v>
      </c>
      <c r="C4" s="51" t="s">
        <v>3</v>
      </c>
      <c r="D4" s="23" t="s">
        <v>4</v>
      </c>
      <c r="E4" s="51" t="s">
        <v>5</v>
      </c>
      <c r="F4" s="51" t="s">
        <v>6</v>
      </c>
      <c r="G4" s="23" t="s">
        <v>7</v>
      </c>
      <c r="H4" s="24" t="s">
        <v>8</v>
      </c>
      <c r="I4" s="24" t="s">
        <v>9</v>
      </c>
    </row>
    <row r="5" spans="2:9" s="1" customFormat="1" x14ac:dyDescent="0.25">
      <c r="B5" s="65">
        <v>1</v>
      </c>
      <c r="C5" s="67" t="s">
        <v>11</v>
      </c>
      <c r="D5" s="71">
        <v>1</v>
      </c>
      <c r="E5" s="4" t="s">
        <v>42</v>
      </c>
      <c r="F5" s="4" t="s">
        <v>10</v>
      </c>
      <c r="G5" s="25">
        <v>250</v>
      </c>
      <c r="H5" s="26">
        <v>150000</v>
      </c>
      <c r="I5" s="30">
        <f>G5*H5</f>
        <v>37500000</v>
      </c>
    </row>
    <row r="6" spans="2:9" s="8" customFormat="1" ht="14.25" x14ac:dyDescent="0.2">
      <c r="B6" s="66"/>
      <c r="C6" s="68"/>
      <c r="D6" s="72"/>
      <c r="E6" s="9" t="s">
        <v>12</v>
      </c>
      <c r="F6" s="7"/>
      <c r="G6" s="27"/>
      <c r="H6" s="28"/>
      <c r="I6" s="28">
        <f>I5</f>
        <v>37500000</v>
      </c>
    </row>
    <row r="7" spans="2:9" x14ac:dyDescent="0.25">
      <c r="B7" s="65">
        <v>2</v>
      </c>
      <c r="C7" s="67" t="s">
        <v>13</v>
      </c>
      <c r="D7" s="63">
        <v>1</v>
      </c>
      <c r="E7" s="5" t="s">
        <v>66</v>
      </c>
      <c r="F7" s="4" t="s">
        <v>10</v>
      </c>
      <c r="G7" s="29">
        <v>60</v>
      </c>
      <c r="H7" s="30">
        <v>24000</v>
      </c>
      <c r="I7" s="30">
        <f>G7*H7</f>
        <v>1440000</v>
      </c>
    </row>
    <row r="8" spans="2:9" s="8" customFormat="1" ht="14.25" x14ac:dyDescent="0.2">
      <c r="B8" s="66"/>
      <c r="C8" s="68"/>
      <c r="D8" s="64"/>
      <c r="E8" s="9" t="s">
        <v>12</v>
      </c>
      <c r="F8" s="7"/>
      <c r="G8" s="27"/>
      <c r="H8" s="28"/>
      <c r="I8" s="28">
        <f>I7</f>
        <v>1440000</v>
      </c>
    </row>
    <row r="9" spans="2:9" x14ac:dyDescent="0.25">
      <c r="B9" s="65">
        <v>3</v>
      </c>
      <c r="C9" s="67" t="s">
        <v>14</v>
      </c>
      <c r="D9" s="63">
        <v>1</v>
      </c>
      <c r="E9" s="5" t="s">
        <v>52</v>
      </c>
      <c r="F9" s="4" t="s">
        <v>10</v>
      </c>
      <c r="G9" s="29">
        <v>20</v>
      </c>
      <c r="H9" s="30">
        <v>4300</v>
      </c>
      <c r="I9" s="30">
        <f>G9*H9</f>
        <v>86000</v>
      </c>
    </row>
    <row r="10" spans="2:9" s="8" customFormat="1" ht="14.25" x14ac:dyDescent="0.2">
      <c r="B10" s="66"/>
      <c r="C10" s="68"/>
      <c r="D10" s="64"/>
      <c r="E10" s="9" t="s">
        <v>12</v>
      </c>
      <c r="F10" s="7"/>
      <c r="G10" s="27"/>
      <c r="H10" s="28"/>
      <c r="I10" s="28">
        <f>I9</f>
        <v>86000</v>
      </c>
    </row>
    <row r="11" spans="2:9" x14ac:dyDescent="0.25">
      <c r="B11" s="65">
        <v>4</v>
      </c>
      <c r="C11" s="67" t="s">
        <v>15</v>
      </c>
      <c r="D11" s="63">
        <v>1</v>
      </c>
      <c r="E11" s="52" t="s">
        <v>64</v>
      </c>
      <c r="F11" s="4" t="s">
        <v>10</v>
      </c>
      <c r="G11" s="29">
        <v>50</v>
      </c>
      <c r="H11" s="30">
        <v>7500</v>
      </c>
      <c r="I11" s="30">
        <f>H11*G11</f>
        <v>375000</v>
      </c>
    </row>
    <row r="12" spans="2:9" s="8" customFormat="1" ht="14.25" x14ac:dyDescent="0.2">
      <c r="B12" s="66"/>
      <c r="C12" s="68"/>
      <c r="D12" s="64"/>
      <c r="E12" s="9" t="s">
        <v>12</v>
      </c>
      <c r="F12" s="7"/>
      <c r="G12" s="27"/>
      <c r="H12" s="28"/>
      <c r="I12" s="28">
        <f>I11</f>
        <v>375000</v>
      </c>
    </row>
    <row r="13" spans="2:9" x14ac:dyDescent="0.25">
      <c r="B13" s="65">
        <v>5</v>
      </c>
      <c r="C13" s="67" t="s">
        <v>16</v>
      </c>
      <c r="D13" s="63">
        <v>1</v>
      </c>
      <c r="E13" s="5" t="s">
        <v>43</v>
      </c>
      <c r="F13" s="4" t="s">
        <v>10</v>
      </c>
      <c r="G13" s="29">
        <v>40</v>
      </c>
      <c r="H13" s="30">
        <v>4000</v>
      </c>
      <c r="I13" s="30">
        <f t="shared" ref="I13:I27" si="0">H13*G13</f>
        <v>160000</v>
      </c>
    </row>
    <row r="14" spans="2:9" s="8" customFormat="1" ht="14.25" x14ac:dyDescent="0.2">
      <c r="B14" s="66"/>
      <c r="C14" s="68"/>
      <c r="D14" s="64"/>
      <c r="E14" s="9" t="s">
        <v>12</v>
      </c>
      <c r="F14" s="7"/>
      <c r="G14" s="27"/>
      <c r="H14" s="28"/>
      <c r="I14" s="28">
        <f>I13</f>
        <v>160000</v>
      </c>
    </row>
    <row r="15" spans="2:9" ht="30" x14ac:dyDescent="0.25">
      <c r="B15" s="65">
        <v>6</v>
      </c>
      <c r="C15" s="67" t="s">
        <v>17</v>
      </c>
      <c r="D15" s="63">
        <v>1</v>
      </c>
      <c r="E15" s="5" t="s">
        <v>44</v>
      </c>
      <c r="F15" s="4" t="s">
        <v>10</v>
      </c>
      <c r="G15" s="29">
        <v>435</v>
      </c>
      <c r="H15" s="30">
        <v>8000</v>
      </c>
      <c r="I15" s="30">
        <f t="shared" si="0"/>
        <v>3480000</v>
      </c>
    </row>
    <row r="16" spans="2:9" s="8" customFormat="1" ht="14.25" x14ac:dyDescent="0.2">
      <c r="B16" s="66"/>
      <c r="C16" s="68"/>
      <c r="D16" s="64"/>
      <c r="E16" s="9" t="s">
        <v>12</v>
      </c>
      <c r="F16" s="7"/>
      <c r="G16" s="27"/>
      <c r="H16" s="28"/>
      <c r="I16" s="28">
        <f>I15</f>
        <v>3480000</v>
      </c>
    </row>
    <row r="17" spans="2:9" x14ac:dyDescent="0.25">
      <c r="B17" s="65">
        <v>7</v>
      </c>
      <c r="C17" s="67" t="s">
        <v>18</v>
      </c>
      <c r="D17" s="63">
        <v>1</v>
      </c>
      <c r="E17" s="5" t="s">
        <v>45</v>
      </c>
      <c r="F17" s="4" t="s">
        <v>10</v>
      </c>
      <c r="G17" s="29">
        <v>5</v>
      </c>
      <c r="H17" s="30">
        <v>12000</v>
      </c>
      <c r="I17" s="30">
        <f t="shared" si="0"/>
        <v>60000</v>
      </c>
    </row>
    <row r="18" spans="2:9" s="8" customFormat="1" ht="14.25" x14ac:dyDescent="0.2">
      <c r="B18" s="66"/>
      <c r="C18" s="68"/>
      <c r="D18" s="64"/>
      <c r="E18" s="9" t="s">
        <v>12</v>
      </c>
      <c r="F18" s="7"/>
      <c r="G18" s="27"/>
      <c r="H18" s="28"/>
      <c r="I18" s="28">
        <f>I17</f>
        <v>60000</v>
      </c>
    </row>
    <row r="19" spans="2:9" x14ac:dyDescent="0.25">
      <c r="B19" s="65">
        <v>8</v>
      </c>
      <c r="C19" s="67" t="s">
        <v>19</v>
      </c>
      <c r="D19" s="63">
        <v>1</v>
      </c>
      <c r="E19" s="5" t="s">
        <v>46</v>
      </c>
      <c r="F19" s="4" t="s">
        <v>10</v>
      </c>
      <c r="G19" s="29">
        <v>50</v>
      </c>
      <c r="H19" s="30">
        <v>7800</v>
      </c>
      <c r="I19" s="30">
        <f t="shared" si="0"/>
        <v>390000</v>
      </c>
    </row>
    <row r="20" spans="2:9" s="8" customFormat="1" ht="14.25" x14ac:dyDescent="0.2">
      <c r="B20" s="66"/>
      <c r="C20" s="68"/>
      <c r="D20" s="64"/>
      <c r="E20" s="9" t="s">
        <v>12</v>
      </c>
      <c r="F20" s="7"/>
      <c r="G20" s="27"/>
      <c r="H20" s="28"/>
      <c r="I20" s="28">
        <f>I19</f>
        <v>390000</v>
      </c>
    </row>
    <row r="21" spans="2:9" x14ac:dyDescent="0.25">
      <c r="B21" s="65">
        <v>9</v>
      </c>
      <c r="C21" s="67" t="s">
        <v>20</v>
      </c>
      <c r="D21" s="63">
        <v>1</v>
      </c>
      <c r="E21" s="5" t="s">
        <v>65</v>
      </c>
      <c r="F21" s="4" t="s">
        <v>10</v>
      </c>
      <c r="G21" s="29">
        <v>2</v>
      </c>
      <c r="H21" s="30">
        <v>15400</v>
      </c>
      <c r="I21" s="30">
        <f t="shared" si="0"/>
        <v>30800</v>
      </c>
    </row>
    <row r="22" spans="2:9" s="8" customFormat="1" ht="14.25" x14ac:dyDescent="0.2">
      <c r="B22" s="66"/>
      <c r="C22" s="68"/>
      <c r="D22" s="64"/>
      <c r="E22" s="9" t="s">
        <v>12</v>
      </c>
      <c r="F22" s="7"/>
      <c r="G22" s="27"/>
      <c r="H22" s="28"/>
      <c r="I22" s="28">
        <f>I21</f>
        <v>30800</v>
      </c>
    </row>
    <row r="23" spans="2:9" x14ac:dyDescent="0.25">
      <c r="B23" s="65">
        <v>10</v>
      </c>
      <c r="C23" s="67" t="s">
        <v>21</v>
      </c>
      <c r="D23" s="63">
        <v>1</v>
      </c>
      <c r="E23" s="5" t="s">
        <v>47</v>
      </c>
      <c r="F23" s="4" t="s">
        <v>10</v>
      </c>
      <c r="G23" s="29">
        <v>5</v>
      </c>
      <c r="H23" s="30">
        <v>8300</v>
      </c>
      <c r="I23" s="30">
        <f t="shared" si="0"/>
        <v>41500</v>
      </c>
    </row>
    <row r="24" spans="2:9" s="8" customFormat="1" ht="14.25" x14ac:dyDescent="0.2">
      <c r="B24" s="66"/>
      <c r="C24" s="68"/>
      <c r="D24" s="64"/>
      <c r="E24" s="9" t="s">
        <v>12</v>
      </c>
      <c r="F24" s="7"/>
      <c r="G24" s="27"/>
      <c r="H24" s="28"/>
      <c r="I24" s="28">
        <f>I23</f>
        <v>41500</v>
      </c>
    </row>
    <row r="25" spans="2:9" x14ac:dyDescent="0.25">
      <c r="B25" s="65">
        <v>11</v>
      </c>
      <c r="C25" s="67" t="s">
        <v>22</v>
      </c>
      <c r="D25" s="63">
        <v>1</v>
      </c>
      <c r="E25" s="5" t="s">
        <v>48</v>
      </c>
      <c r="F25" s="4" t="s">
        <v>10</v>
      </c>
      <c r="G25" s="29">
        <v>3</v>
      </c>
      <c r="H25" s="30">
        <v>2200</v>
      </c>
      <c r="I25" s="30">
        <f t="shared" si="0"/>
        <v>6600</v>
      </c>
    </row>
    <row r="26" spans="2:9" s="8" customFormat="1" ht="14.25" x14ac:dyDescent="0.2">
      <c r="B26" s="66"/>
      <c r="C26" s="68"/>
      <c r="D26" s="64"/>
      <c r="E26" s="9" t="s">
        <v>12</v>
      </c>
      <c r="F26" s="7"/>
      <c r="G26" s="27"/>
      <c r="H26" s="28"/>
      <c r="I26" s="28">
        <f>I25</f>
        <v>6600</v>
      </c>
    </row>
    <row r="27" spans="2:9" ht="30" x14ac:dyDescent="0.25">
      <c r="B27" s="65">
        <v>12</v>
      </c>
      <c r="C27" s="67" t="s">
        <v>23</v>
      </c>
      <c r="D27" s="63">
        <v>1</v>
      </c>
      <c r="E27" s="5" t="s">
        <v>34</v>
      </c>
      <c r="F27" s="4" t="s">
        <v>10</v>
      </c>
      <c r="G27" s="29">
        <v>30</v>
      </c>
      <c r="H27" s="30">
        <v>330000</v>
      </c>
      <c r="I27" s="30">
        <f t="shared" si="0"/>
        <v>9900000</v>
      </c>
    </row>
    <row r="28" spans="2:9" s="8" customFormat="1" ht="14.25" x14ac:dyDescent="0.2">
      <c r="B28" s="66"/>
      <c r="C28" s="68"/>
      <c r="D28" s="64"/>
      <c r="E28" s="9" t="s">
        <v>12</v>
      </c>
      <c r="F28" s="7"/>
      <c r="G28" s="27"/>
      <c r="H28" s="28"/>
      <c r="I28" s="28">
        <f>I27</f>
        <v>9900000</v>
      </c>
    </row>
    <row r="29" spans="2:9" ht="31.5" x14ac:dyDescent="0.25">
      <c r="B29" s="65">
        <v>13</v>
      </c>
      <c r="C29" s="67" t="s">
        <v>24</v>
      </c>
      <c r="D29" s="63">
        <v>1</v>
      </c>
      <c r="E29" s="10" t="s">
        <v>36</v>
      </c>
      <c r="F29" s="4" t="s">
        <v>10</v>
      </c>
      <c r="G29" s="29">
        <v>8</v>
      </c>
      <c r="H29" s="30">
        <v>12500</v>
      </c>
      <c r="I29" s="30">
        <f>G29*H29</f>
        <v>100000</v>
      </c>
    </row>
    <row r="30" spans="2:9" s="8" customFormat="1" ht="14.25" x14ac:dyDescent="0.2">
      <c r="B30" s="66"/>
      <c r="C30" s="68"/>
      <c r="D30" s="64"/>
      <c r="E30" s="7" t="s">
        <v>12</v>
      </c>
      <c r="F30" s="3"/>
      <c r="G30" s="27"/>
      <c r="H30" s="28"/>
      <c r="I30" s="28">
        <f>I29</f>
        <v>100000</v>
      </c>
    </row>
    <row r="31" spans="2:9" s="12" customFormat="1" ht="15.75" x14ac:dyDescent="0.25">
      <c r="B31" s="65">
        <v>14</v>
      </c>
      <c r="C31" s="67" t="s">
        <v>25</v>
      </c>
      <c r="D31" s="61">
        <v>1</v>
      </c>
      <c r="E31" s="17" t="s">
        <v>37</v>
      </c>
      <c r="F31" s="4" t="s">
        <v>10</v>
      </c>
      <c r="G31" s="31">
        <v>30</v>
      </c>
      <c r="H31" s="32">
        <v>11000</v>
      </c>
      <c r="I31" s="32">
        <f>G31*H31</f>
        <v>330000</v>
      </c>
    </row>
    <row r="32" spans="2:9" s="13" customFormat="1" ht="14.25" x14ac:dyDescent="0.2">
      <c r="B32" s="66"/>
      <c r="C32" s="68"/>
      <c r="D32" s="62"/>
      <c r="E32" s="18" t="s">
        <v>12</v>
      </c>
      <c r="F32" s="3"/>
      <c r="G32" s="33"/>
      <c r="H32" s="34"/>
      <c r="I32" s="34">
        <f>I31</f>
        <v>330000</v>
      </c>
    </row>
    <row r="33" spans="2:9" s="12" customFormat="1" ht="15.75" x14ac:dyDescent="0.25">
      <c r="B33" s="65">
        <v>15</v>
      </c>
      <c r="C33" s="67" t="s">
        <v>26</v>
      </c>
      <c r="D33" s="61">
        <v>1</v>
      </c>
      <c r="E33" s="17" t="s">
        <v>38</v>
      </c>
      <c r="F33" s="4" t="s">
        <v>10</v>
      </c>
      <c r="G33" s="31">
        <v>30</v>
      </c>
      <c r="H33" s="32">
        <v>11000</v>
      </c>
      <c r="I33" s="32">
        <f>G33*H33</f>
        <v>330000</v>
      </c>
    </row>
    <row r="34" spans="2:9" s="13" customFormat="1" ht="14.25" x14ac:dyDescent="0.2">
      <c r="B34" s="66"/>
      <c r="C34" s="68"/>
      <c r="D34" s="62"/>
      <c r="E34" s="18" t="s">
        <v>12</v>
      </c>
      <c r="F34" s="3"/>
      <c r="G34" s="33"/>
      <c r="H34" s="34"/>
      <c r="I34" s="34">
        <f>I33</f>
        <v>330000</v>
      </c>
    </row>
    <row r="35" spans="2:9" s="12" customFormat="1" ht="31.5" x14ac:dyDescent="0.25">
      <c r="B35" s="65">
        <v>16</v>
      </c>
      <c r="C35" s="67" t="s">
        <v>27</v>
      </c>
      <c r="D35" s="61">
        <v>1</v>
      </c>
      <c r="E35" s="17" t="s">
        <v>39</v>
      </c>
      <c r="F35" s="4" t="s">
        <v>10</v>
      </c>
      <c r="G35" s="31">
        <v>40</v>
      </c>
      <c r="H35" s="32">
        <v>4000</v>
      </c>
      <c r="I35" s="32">
        <f>G35*H35</f>
        <v>160000</v>
      </c>
    </row>
    <row r="36" spans="2:9" s="13" customFormat="1" ht="14.25" x14ac:dyDescent="0.2">
      <c r="B36" s="66"/>
      <c r="C36" s="68"/>
      <c r="D36" s="62"/>
      <c r="E36" s="18" t="s">
        <v>12</v>
      </c>
      <c r="F36" s="3"/>
      <c r="G36" s="33"/>
      <c r="H36" s="34"/>
      <c r="I36" s="34">
        <f>I35</f>
        <v>160000</v>
      </c>
    </row>
    <row r="37" spans="2:9" s="14" customFormat="1" ht="31.5" x14ac:dyDescent="0.25">
      <c r="B37" s="65">
        <v>17</v>
      </c>
      <c r="C37" s="67" t="s">
        <v>28</v>
      </c>
      <c r="D37" s="59">
        <v>1</v>
      </c>
      <c r="E37" s="11" t="s">
        <v>49</v>
      </c>
      <c r="F37" s="4" t="s">
        <v>10</v>
      </c>
      <c r="G37" s="35">
        <v>15</v>
      </c>
      <c r="H37" s="36">
        <v>31000</v>
      </c>
      <c r="I37" s="36">
        <f>G37*H37</f>
        <v>465000</v>
      </c>
    </row>
    <row r="38" spans="2:9" s="15" customFormat="1" ht="14.25" x14ac:dyDescent="0.2">
      <c r="B38" s="66"/>
      <c r="C38" s="68"/>
      <c r="D38" s="60"/>
      <c r="E38" s="16" t="s">
        <v>12</v>
      </c>
      <c r="F38" s="3"/>
      <c r="G38" s="37"/>
      <c r="H38" s="38"/>
      <c r="I38" s="38">
        <f>I37</f>
        <v>465000</v>
      </c>
    </row>
    <row r="39" spans="2:9" s="14" customFormat="1" ht="31.5" x14ac:dyDescent="0.25">
      <c r="B39" s="65">
        <v>18</v>
      </c>
      <c r="C39" s="67" t="s">
        <v>29</v>
      </c>
      <c r="D39" s="59">
        <v>1</v>
      </c>
      <c r="E39" s="11" t="s">
        <v>40</v>
      </c>
      <c r="F39" s="4" t="s">
        <v>10</v>
      </c>
      <c r="G39" s="35">
        <v>10</v>
      </c>
      <c r="H39" s="36">
        <v>53000</v>
      </c>
      <c r="I39" s="36">
        <f>G39*H39</f>
        <v>530000</v>
      </c>
    </row>
    <row r="40" spans="2:9" s="15" customFormat="1" ht="14.25" x14ac:dyDescent="0.2">
      <c r="B40" s="66"/>
      <c r="C40" s="68"/>
      <c r="D40" s="60"/>
      <c r="E40" s="16" t="s">
        <v>12</v>
      </c>
      <c r="F40" s="3"/>
      <c r="G40" s="37"/>
      <c r="H40" s="38"/>
      <c r="I40" s="38">
        <f>I39</f>
        <v>530000</v>
      </c>
    </row>
    <row r="41" spans="2:9" s="14" customFormat="1" ht="15.75" x14ac:dyDescent="0.25">
      <c r="B41" s="65">
        <v>19</v>
      </c>
      <c r="C41" s="67" t="s">
        <v>30</v>
      </c>
      <c r="D41" s="59">
        <v>1</v>
      </c>
      <c r="E41" s="11" t="s">
        <v>35</v>
      </c>
      <c r="F41" s="4" t="s">
        <v>10</v>
      </c>
      <c r="G41" s="35">
        <v>15</v>
      </c>
      <c r="H41" s="36">
        <v>50000</v>
      </c>
      <c r="I41" s="36">
        <f>G41*H41</f>
        <v>750000</v>
      </c>
    </row>
    <row r="42" spans="2:9" s="15" customFormat="1" ht="14.25" x14ac:dyDescent="0.2">
      <c r="B42" s="66"/>
      <c r="C42" s="68"/>
      <c r="D42" s="60"/>
      <c r="E42" s="16" t="s">
        <v>12</v>
      </c>
      <c r="F42" s="3"/>
      <c r="G42" s="37"/>
      <c r="H42" s="38"/>
      <c r="I42" s="38">
        <f>I41</f>
        <v>750000</v>
      </c>
    </row>
    <row r="43" spans="2:9" s="14" customFormat="1" ht="31.5" x14ac:dyDescent="0.25">
      <c r="B43" s="65">
        <v>20</v>
      </c>
      <c r="C43" s="67" t="s">
        <v>31</v>
      </c>
      <c r="D43" s="59">
        <v>1</v>
      </c>
      <c r="E43" s="11" t="s">
        <v>50</v>
      </c>
      <c r="F43" s="4" t="s">
        <v>10</v>
      </c>
      <c r="G43" s="35">
        <v>10</v>
      </c>
      <c r="H43" s="36">
        <v>165000</v>
      </c>
      <c r="I43" s="36">
        <f>G43*H43</f>
        <v>1650000</v>
      </c>
    </row>
    <row r="44" spans="2:9" s="15" customFormat="1" ht="14.25" x14ac:dyDescent="0.2">
      <c r="B44" s="66"/>
      <c r="C44" s="68"/>
      <c r="D44" s="60"/>
      <c r="E44" s="16" t="s">
        <v>12</v>
      </c>
      <c r="F44" s="3"/>
      <c r="G44" s="37"/>
      <c r="H44" s="38"/>
      <c r="I44" s="38">
        <f>I43</f>
        <v>1650000</v>
      </c>
    </row>
    <row r="45" spans="2:9" s="14" customFormat="1" ht="15.75" x14ac:dyDescent="0.25">
      <c r="B45" s="65">
        <v>21</v>
      </c>
      <c r="C45" s="67" t="s">
        <v>32</v>
      </c>
      <c r="D45" s="59">
        <v>1</v>
      </c>
      <c r="E45" s="11" t="s">
        <v>51</v>
      </c>
      <c r="F45" s="4" t="s">
        <v>10</v>
      </c>
      <c r="G45" s="35">
        <v>15</v>
      </c>
      <c r="H45" s="36">
        <v>26500</v>
      </c>
      <c r="I45" s="36">
        <f>G45*H45</f>
        <v>397500</v>
      </c>
    </row>
    <row r="46" spans="2:9" s="15" customFormat="1" ht="14.25" x14ac:dyDescent="0.2">
      <c r="B46" s="66"/>
      <c r="C46" s="68"/>
      <c r="D46" s="60"/>
      <c r="E46" s="16" t="s">
        <v>12</v>
      </c>
      <c r="F46" s="3"/>
      <c r="G46" s="37"/>
      <c r="H46" s="38"/>
      <c r="I46" s="38">
        <f>I45</f>
        <v>397500</v>
      </c>
    </row>
    <row r="47" spans="2:9" s="14" customFormat="1" ht="15.75" x14ac:dyDescent="0.25">
      <c r="B47" s="65">
        <v>22</v>
      </c>
      <c r="C47" s="67" t="s">
        <v>33</v>
      </c>
      <c r="D47" s="59">
        <v>1</v>
      </c>
      <c r="E47" s="11" t="s">
        <v>41</v>
      </c>
      <c r="F47" s="4" t="s">
        <v>10</v>
      </c>
      <c r="G47" s="35">
        <v>10</v>
      </c>
      <c r="H47" s="36">
        <v>58000</v>
      </c>
      <c r="I47" s="36">
        <f>G47*H47</f>
        <v>580000</v>
      </c>
    </row>
    <row r="48" spans="2:9" s="15" customFormat="1" ht="14.25" x14ac:dyDescent="0.2">
      <c r="B48" s="66"/>
      <c r="C48" s="68"/>
      <c r="D48" s="60"/>
      <c r="E48" s="16" t="s">
        <v>12</v>
      </c>
      <c r="F48" s="3"/>
      <c r="G48" s="37"/>
      <c r="H48" s="38"/>
      <c r="I48" s="38">
        <f>I47</f>
        <v>580000</v>
      </c>
    </row>
    <row r="49" spans="2:9" s="41" customFormat="1" ht="15.75" x14ac:dyDescent="0.25">
      <c r="B49" s="53">
        <v>23</v>
      </c>
      <c r="C49" s="55" t="s">
        <v>53</v>
      </c>
      <c r="D49" s="57">
        <v>1</v>
      </c>
      <c r="E49" s="42" t="s">
        <v>58</v>
      </c>
      <c r="F49" s="43" t="s">
        <v>10</v>
      </c>
      <c r="G49" s="44">
        <v>2</v>
      </c>
      <c r="H49" s="45">
        <v>47440</v>
      </c>
      <c r="I49" s="45">
        <f>G49*H49</f>
        <v>94880</v>
      </c>
    </row>
    <row r="50" spans="2:9" s="46" customFormat="1" ht="14.25" x14ac:dyDescent="0.2">
      <c r="B50" s="54"/>
      <c r="C50" s="56"/>
      <c r="D50" s="58"/>
      <c r="E50" s="47" t="s">
        <v>12</v>
      </c>
      <c r="F50" s="48"/>
      <c r="G50" s="49"/>
      <c r="H50" s="50"/>
      <c r="I50" s="50">
        <f>I49</f>
        <v>94880</v>
      </c>
    </row>
    <row r="51" spans="2:9" s="41" customFormat="1" ht="15.75" x14ac:dyDescent="0.25">
      <c r="B51" s="53">
        <v>24</v>
      </c>
      <c r="C51" s="55" t="s">
        <v>54</v>
      </c>
      <c r="D51" s="57">
        <v>1</v>
      </c>
      <c r="E51" s="42" t="s">
        <v>58</v>
      </c>
      <c r="F51" s="43" t="s">
        <v>10</v>
      </c>
      <c r="G51" s="44">
        <v>2</v>
      </c>
      <c r="H51" s="45">
        <v>47440</v>
      </c>
      <c r="I51" s="45">
        <f>G51*H51</f>
        <v>94880</v>
      </c>
    </row>
    <row r="52" spans="2:9" s="46" customFormat="1" ht="14.25" x14ac:dyDescent="0.2">
      <c r="B52" s="54"/>
      <c r="C52" s="56"/>
      <c r="D52" s="58"/>
      <c r="E52" s="47" t="s">
        <v>12</v>
      </c>
      <c r="F52" s="48"/>
      <c r="G52" s="49"/>
      <c r="H52" s="50"/>
      <c r="I52" s="50">
        <f>I51</f>
        <v>94880</v>
      </c>
    </row>
    <row r="53" spans="2:9" s="41" customFormat="1" ht="15.75" x14ac:dyDescent="0.25">
      <c r="B53" s="53">
        <v>25</v>
      </c>
      <c r="C53" s="55" t="s">
        <v>55</v>
      </c>
      <c r="D53" s="57">
        <v>1</v>
      </c>
      <c r="E53" s="42" t="s">
        <v>58</v>
      </c>
      <c r="F53" s="43" t="s">
        <v>10</v>
      </c>
      <c r="G53" s="44">
        <v>2</v>
      </c>
      <c r="H53" s="45">
        <v>42380</v>
      </c>
      <c r="I53" s="45">
        <f>G53*H53</f>
        <v>84760</v>
      </c>
    </row>
    <row r="54" spans="2:9" s="46" customFormat="1" ht="14.25" x14ac:dyDescent="0.2">
      <c r="B54" s="54"/>
      <c r="C54" s="56"/>
      <c r="D54" s="58"/>
      <c r="E54" s="47" t="s">
        <v>12</v>
      </c>
      <c r="F54" s="48"/>
      <c r="G54" s="49"/>
      <c r="H54" s="50"/>
      <c r="I54" s="50">
        <f>I53</f>
        <v>84760</v>
      </c>
    </row>
    <row r="55" spans="2:9" s="41" customFormat="1" ht="15.75" x14ac:dyDescent="0.25">
      <c r="B55" s="53">
        <v>26</v>
      </c>
      <c r="C55" s="55" t="s">
        <v>56</v>
      </c>
      <c r="D55" s="57">
        <v>1</v>
      </c>
      <c r="E55" s="42" t="s">
        <v>58</v>
      </c>
      <c r="F55" s="43" t="s">
        <v>10</v>
      </c>
      <c r="G55" s="44">
        <v>2</v>
      </c>
      <c r="H55" s="45">
        <v>42380</v>
      </c>
      <c r="I55" s="45">
        <f>G55*H55</f>
        <v>84760</v>
      </c>
    </row>
    <row r="56" spans="2:9" s="46" customFormat="1" ht="14.25" x14ac:dyDescent="0.2">
      <c r="B56" s="54"/>
      <c r="C56" s="56"/>
      <c r="D56" s="58"/>
      <c r="E56" s="47" t="s">
        <v>12</v>
      </c>
      <c r="F56" s="48"/>
      <c r="G56" s="49"/>
      <c r="H56" s="50"/>
      <c r="I56" s="50">
        <f>I55</f>
        <v>84760</v>
      </c>
    </row>
    <row r="57" spans="2:9" s="41" customFormat="1" ht="15.75" x14ac:dyDescent="0.25">
      <c r="B57" s="53">
        <v>27</v>
      </c>
      <c r="C57" s="55" t="s">
        <v>57</v>
      </c>
      <c r="D57" s="57">
        <v>1</v>
      </c>
      <c r="E57" s="42" t="s">
        <v>58</v>
      </c>
      <c r="F57" s="43" t="s">
        <v>10</v>
      </c>
      <c r="G57" s="44">
        <v>1</v>
      </c>
      <c r="H57" s="45">
        <v>42380</v>
      </c>
      <c r="I57" s="45">
        <f>G57*H57</f>
        <v>42380</v>
      </c>
    </row>
    <row r="58" spans="2:9" s="46" customFormat="1" ht="14.25" x14ac:dyDescent="0.2">
      <c r="B58" s="54"/>
      <c r="C58" s="56"/>
      <c r="D58" s="58"/>
      <c r="E58" s="47" t="s">
        <v>12</v>
      </c>
      <c r="F58" s="48"/>
      <c r="G58" s="49"/>
      <c r="H58" s="50"/>
      <c r="I58" s="50">
        <f>I57</f>
        <v>42380</v>
      </c>
    </row>
    <row r="59" spans="2:9" s="41" customFormat="1" ht="15.75" x14ac:dyDescent="0.25">
      <c r="B59" s="53">
        <v>28</v>
      </c>
      <c r="C59" s="55" t="s">
        <v>61</v>
      </c>
      <c r="D59" s="57">
        <v>1</v>
      </c>
      <c r="E59" s="42" t="s">
        <v>58</v>
      </c>
      <c r="F59" s="43" t="s">
        <v>10</v>
      </c>
      <c r="G59" s="44">
        <v>1</v>
      </c>
      <c r="H59" s="45">
        <v>42380</v>
      </c>
      <c r="I59" s="45">
        <f>G59*H59</f>
        <v>42380</v>
      </c>
    </row>
    <row r="60" spans="2:9" s="46" customFormat="1" ht="14.25" x14ac:dyDescent="0.2">
      <c r="B60" s="54"/>
      <c r="C60" s="56"/>
      <c r="D60" s="58"/>
      <c r="E60" s="47" t="s">
        <v>12</v>
      </c>
      <c r="F60" s="48"/>
      <c r="G60" s="49"/>
      <c r="H60" s="50"/>
      <c r="I60" s="50">
        <f>I59</f>
        <v>42380</v>
      </c>
    </row>
    <row r="61" spans="2:9" s="41" customFormat="1" ht="31.5" x14ac:dyDescent="0.25">
      <c r="B61" s="53">
        <v>29</v>
      </c>
      <c r="C61" s="55" t="s">
        <v>60</v>
      </c>
      <c r="D61" s="57">
        <v>1</v>
      </c>
      <c r="E61" s="42" t="s">
        <v>59</v>
      </c>
      <c r="F61" s="43" t="s">
        <v>10</v>
      </c>
      <c r="G61" s="44">
        <v>1</v>
      </c>
      <c r="H61" s="45">
        <v>9994345</v>
      </c>
      <c r="I61" s="45">
        <f>G61*H61</f>
        <v>9994345</v>
      </c>
    </row>
    <row r="62" spans="2:9" s="46" customFormat="1" ht="14.25" x14ac:dyDescent="0.2">
      <c r="B62" s="54"/>
      <c r="C62" s="56"/>
      <c r="D62" s="58"/>
      <c r="E62" s="47" t="s">
        <v>12</v>
      </c>
      <c r="F62" s="48"/>
      <c r="G62" s="49"/>
      <c r="H62" s="50"/>
      <c r="I62" s="50">
        <f>I61</f>
        <v>9994345</v>
      </c>
    </row>
    <row r="64" spans="2:9" x14ac:dyDescent="0.25">
      <c r="C64" s="6" t="s">
        <v>62</v>
      </c>
    </row>
    <row r="67" spans="3:3" x14ac:dyDescent="0.25">
      <c r="C67" s="6" t="s">
        <v>63</v>
      </c>
    </row>
  </sheetData>
  <mergeCells count="89">
    <mergeCell ref="B57:B58"/>
    <mergeCell ref="C57:C58"/>
    <mergeCell ref="D57:D58"/>
    <mergeCell ref="B53:B54"/>
    <mergeCell ref="C53:C54"/>
    <mergeCell ref="D53:D54"/>
    <mergeCell ref="B55:B56"/>
    <mergeCell ref="C55:C56"/>
    <mergeCell ref="D55:D56"/>
    <mergeCell ref="B49:B50"/>
    <mergeCell ref="C49:C50"/>
    <mergeCell ref="D49:D50"/>
    <mergeCell ref="B51:B52"/>
    <mergeCell ref="C51:C52"/>
    <mergeCell ref="D51:D52"/>
    <mergeCell ref="B33:B34"/>
    <mergeCell ref="C33:C34"/>
    <mergeCell ref="B35:B36"/>
    <mergeCell ref="C35:C36"/>
    <mergeCell ref="B31:B32"/>
    <mergeCell ref="C31:C32"/>
    <mergeCell ref="D7:D8"/>
    <mergeCell ref="B9:B10"/>
    <mergeCell ref="C9:C10"/>
    <mergeCell ref="D9:D10"/>
    <mergeCell ref="B7:B8"/>
    <mergeCell ref="C7:C8"/>
    <mergeCell ref="H1:I1"/>
    <mergeCell ref="D2:I2"/>
    <mergeCell ref="D5:D6"/>
    <mergeCell ref="C5:C6"/>
    <mergeCell ref="B5:B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27:B28"/>
    <mergeCell ref="C27:C28"/>
    <mergeCell ref="B29:B30"/>
    <mergeCell ref="C29:C30"/>
    <mergeCell ref="B15:B16"/>
    <mergeCell ref="C15:C16"/>
    <mergeCell ref="B23:B24"/>
    <mergeCell ref="C23:C24"/>
    <mergeCell ref="B25:B26"/>
    <mergeCell ref="C25:C26"/>
    <mergeCell ref="B19:B20"/>
    <mergeCell ref="C19:C20"/>
    <mergeCell ref="B21:B22"/>
    <mergeCell ref="C21:C22"/>
    <mergeCell ref="B11:B12"/>
    <mergeCell ref="C11:C12"/>
    <mergeCell ref="B13:B14"/>
    <mergeCell ref="C13:C14"/>
    <mergeCell ref="B17:B18"/>
    <mergeCell ref="C17:C18"/>
    <mergeCell ref="D21:D22"/>
    <mergeCell ref="D23:D24"/>
    <mergeCell ref="D25:D26"/>
    <mergeCell ref="D27:D28"/>
    <mergeCell ref="D29:D30"/>
    <mergeCell ref="D11:D12"/>
    <mergeCell ref="D13:D14"/>
    <mergeCell ref="D15:D16"/>
    <mergeCell ref="D17:D18"/>
    <mergeCell ref="D19:D20"/>
    <mergeCell ref="D45:D46"/>
    <mergeCell ref="D47:D48"/>
    <mergeCell ref="D31:D32"/>
    <mergeCell ref="D33:D34"/>
    <mergeCell ref="D35:D36"/>
    <mergeCell ref="D37:D38"/>
    <mergeCell ref="D39:D40"/>
    <mergeCell ref="D41:D42"/>
    <mergeCell ref="D43:D44"/>
    <mergeCell ref="B59:B60"/>
    <mergeCell ref="C59:C60"/>
    <mergeCell ref="D59:D60"/>
    <mergeCell ref="B61:B62"/>
    <mergeCell ref="C61:C62"/>
    <mergeCell ref="D61:D62"/>
  </mergeCells>
  <pageMargins left="0.25" right="0.25" top="0.75" bottom="0.75" header="0.3" footer="0.3"/>
  <pageSetup paperSize="9" scale="66" fitToHeight="0" orientation="portrait" r:id="rId1"/>
  <ignoredErrors>
    <ignoredError sqref="I53:I56 I51:I52 I6 I12 I15 I9 I18 I21 I24 I27 I30 I33 I36 I39 I42 I44 I46:I47 I48:I49 I50 I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2020-07-24T08:49:51Z</dcterms:modified>
</cp:coreProperties>
</file>